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13_ncr:1_{BF3A9D35-3386-4242-A0A3-6D12357D6F86}" xr6:coauthVersionLast="47" xr6:coauthVersionMax="47" xr10:uidLastSave="{00000000-0000-0000-0000-000000000000}"/>
  <bookViews>
    <workbookView xWindow="780" yWindow="780" windowWidth="27375" windowHeight="15000" activeTab="2" xr2:uid="{00000000-000D-0000-FFFF-FFFF00000000}"/>
  </bookViews>
  <sheets>
    <sheet name="музыка" sheetId="4" r:id="rId1"/>
    <sheet name="изо" sheetId="2" r:id="rId2"/>
    <sheet name="физик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3" l="1"/>
  <c r="E28" i="3" l="1"/>
  <c r="E96" i="3" l="1"/>
  <c r="E91" i="3"/>
  <c r="E83" i="3"/>
  <c r="E42" i="3"/>
  <c r="E55" i="3"/>
  <c r="E70" i="3"/>
  <c r="E45" i="3"/>
  <c r="E41" i="3"/>
  <c r="E39" i="3"/>
  <c r="E35" i="3"/>
  <c r="E46" i="3"/>
  <c r="E36" i="3" l="1"/>
  <c r="E12" i="3" l="1"/>
  <c r="E21" i="3"/>
  <c r="E33" i="3"/>
  <c r="E32" i="3"/>
  <c r="E64" i="3" l="1"/>
  <c r="E94" i="3"/>
  <c r="E11" i="4" l="1"/>
  <c r="E12" i="4"/>
  <c r="E13" i="4"/>
  <c r="E14" i="4"/>
  <c r="E15" i="4"/>
  <c r="E16" i="4"/>
  <c r="E17" i="4"/>
  <c r="E18" i="4"/>
  <c r="E19" i="4"/>
  <c r="E20" i="4"/>
  <c r="E97" i="3" l="1"/>
  <c r="E95" i="3"/>
  <c r="E93" i="3"/>
  <c r="E92" i="3"/>
  <c r="E90" i="3"/>
  <c r="E89" i="3"/>
  <c r="E88" i="3"/>
  <c r="E87" i="3"/>
  <c r="E86" i="3"/>
  <c r="E85" i="3"/>
  <c r="E84" i="3"/>
  <c r="E82" i="3"/>
  <c r="E81" i="3"/>
  <c r="E80" i="3"/>
  <c r="E79" i="3"/>
  <c r="E78" i="3"/>
  <c r="E77" i="3"/>
  <c r="E76" i="3"/>
  <c r="E75" i="3"/>
  <c r="E74" i="3"/>
  <c r="E73" i="3"/>
  <c r="E72" i="3"/>
  <c r="E71" i="3"/>
  <c r="E69" i="3"/>
  <c r="E68" i="3"/>
  <c r="E67" i="3"/>
  <c r="E66" i="3"/>
  <c r="E65" i="3"/>
  <c r="E63" i="3"/>
  <c r="E62" i="3"/>
  <c r="E61" i="3"/>
  <c r="E60" i="3"/>
  <c r="E59" i="3"/>
  <c r="E58" i="3"/>
  <c r="E57" i="3"/>
  <c r="E56" i="3"/>
  <c r="E54" i="3"/>
  <c r="E53" i="3"/>
  <c r="E52" i="3"/>
  <c r="E51" i="3"/>
  <c r="E50" i="3"/>
  <c r="E49" i="3"/>
  <c r="E48" i="3"/>
  <c r="E47" i="3"/>
  <c r="E44" i="3"/>
  <c r="E40" i="3"/>
  <c r="E38" i="3"/>
  <c r="E37" i="3"/>
  <c r="E34" i="3"/>
  <c r="E31" i="3"/>
  <c r="E30" i="3"/>
  <c r="E29" i="3"/>
  <c r="E27" i="3"/>
  <c r="E26" i="3"/>
  <c r="E25" i="3"/>
  <c r="E24" i="3"/>
  <c r="E23" i="3"/>
  <c r="E22" i="3"/>
  <c r="E20" i="3"/>
  <c r="E19" i="3"/>
  <c r="E18" i="3"/>
  <c r="E17" i="3"/>
  <c r="E16" i="3"/>
  <c r="E15" i="3"/>
  <c r="E14" i="3"/>
  <c r="E13" i="3"/>
  <c r="E11" i="3"/>
  <c r="E10" i="3"/>
  <c r="E19" i="2"/>
  <c r="E18" i="2"/>
  <c r="E17" i="2"/>
  <c r="E16" i="2"/>
  <c r="E15" i="2"/>
  <c r="E14" i="2"/>
  <c r="E13" i="2"/>
  <c r="E12" i="2"/>
  <c r="E11" i="2"/>
  <c r="E10" i="2"/>
  <c r="E9" i="2"/>
  <c r="E20" i="2" l="1"/>
  <c r="E9" i="3" l="1"/>
  <c r="E98" i="3" s="1"/>
  <c r="E10" i="4" l="1"/>
  <c r="E21" i="4" s="1"/>
</calcChain>
</file>

<file path=xl/sharedStrings.xml><?xml version="1.0" encoding="utf-8"?>
<sst xmlns="http://schemas.openxmlformats.org/spreadsheetml/2006/main" count="272" uniqueCount="230">
  <si>
    <t>10006234</t>
  </si>
  <si>
    <t>Переносная мобильная акустическая система с возможностью подключения микрофона и проигрывания аудиофайлов с флеш-накопителя мощностью не менее 250 Вт.</t>
  </si>
  <si>
    <t>00000010</t>
  </si>
  <si>
    <t>10004379</t>
  </si>
  <si>
    <t>00000281</t>
  </si>
  <si>
    <t>10005085</t>
  </si>
  <si>
    <t>00002247</t>
  </si>
  <si>
    <t>10008763</t>
  </si>
  <si>
    <t>10008767</t>
  </si>
  <si>
    <t>10008768</t>
  </si>
  <si>
    <t>30002532</t>
  </si>
  <si>
    <t>10006001</t>
  </si>
  <si>
    <t>00002068</t>
  </si>
  <si>
    <t>00002176</t>
  </si>
  <si>
    <t>00000076</t>
  </si>
  <si>
    <t>00001765</t>
  </si>
  <si>
    <t>00001769</t>
  </si>
  <si>
    <t>00001772</t>
  </si>
  <si>
    <t>00000032</t>
  </si>
  <si>
    <t>30002799</t>
  </si>
  <si>
    <t>10007033</t>
  </si>
  <si>
    <t>10008761</t>
  </si>
  <si>
    <t>10004517</t>
  </si>
  <si>
    <t>30002690</t>
  </si>
  <si>
    <t>10002603</t>
  </si>
  <si>
    <t>00000338</t>
  </si>
  <si>
    <t>30003310</t>
  </si>
  <si>
    <t>00000305</t>
  </si>
  <si>
    <t>10004386</t>
  </si>
  <si>
    <t>00000322</t>
  </si>
  <si>
    <t>00000684</t>
  </si>
  <si>
    <t>00000133</t>
  </si>
  <si>
    <t>00002029</t>
  </si>
  <si>
    <t>00001816</t>
  </si>
  <si>
    <t>00001820</t>
  </si>
  <si>
    <t>00000605</t>
  </si>
  <si>
    <t>00002061</t>
  </si>
  <si>
    <t>10005391</t>
  </si>
  <si>
    <t>10008426</t>
  </si>
  <si>
    <t>00000127</t>
  </si>
  <si>
    <t>10005480</t>
  </si>
  <si>
    <t>00001825</t>
  </si>
  <si>
    <t>сайт: www.td-school.ru</t>
  </si>
  <si>
    <t>эл.почта: sale@td-school.ru</t>
  </si>
  <si>
    <t>эл.почта: lmicro2008@gmail.com</t>
  </si>
  <si>
    <t>тел./факс: +7 (495) 640-0256</t>
  </si>
  <si>
    <t>10008772</t>
  </si>
  <si>
    <t>00002194</t>
  </si>
  <si>
    <t>10008757</t>
  </si>
  <si>
    <t>10005626</t>
  </si>
  <si>
    <t>10005426</t>
  </si>
  <si>
    <t>10003042</t>
  </si>
  <si>
    <t>10006332</t>
  </si>
  <si>
    <t>10004019</t>
  </si>
  <si>
    <t>10008951</t>
  </si>
  <si>
    <t>10008996</t>
  </si>
  <si>
    <t>10004381</t>
  </si>
  <si>
    <t>Доска магнитно-маркерная</t>
  </si>
  <si>
    <t>10005788</t>
  </si>
  <si>
    <t>10006249</t>
  </si>
  <si>
    <t>30004126</t>
  </si>
  <si>
    <t>30005586</t>
  </si>
  <si>
    <t>Наименование</t>
  </si>
  <si>
    <t>Код продукта</t>
  </si>
  <si>
    <t xml:space="preserve"> Цена, руб.
 с НДС </t>
  </si>
  <si>
    <t xml:space="preserve"> Сумма, руб.
с НДС </t>
  </si>
  <si>
    <t>Астрономическая демонстрационная модель (Солнце-Земля-Луна)</t>
  </si>
  <si>
    <t>Барометр-анероид</t>
  </si>
  <si>
    <t>Веб-камера на подвижном штативе</t>
  </si>
  <si>
    <t>Видеокамера для работы с оптическими приборами</t>
  </si>
  <si>
    <t>Генератор звуковой</t>
  </si>
  <si>
    <t>Гигрометр (психрометр)</t>
  </si>
  <si>
    <t>Динамометр демонстрационный</t>
  </si>
  <si>
    <t>Документ-камера</t>
  </si>
  <si>
    <t>Штативы изолирующие</t>
  </si>
  <si>
    <t>Установка для изучения фотоэффекта</t>
  </si>
  <si>
    <t>Телескоп со штативом и крепежным винтом</t>
  </si>
  <si>
    <t>Сушильная панель для посуды</t>
  </si>
  <si>
    <t>Шкаф для хранения посуды/приборов</t>
  </si>
  <si>
    <t>Фильтр для наблюдения Солнца</t>
  </si>
  <si>
    <t>Принтер</t>
  </si>
  <si>
    <t>Система (устройство) для затемнения окон (в случае отсутствия в проектной документации)</t>
  </si>
  <si>
    <t>Лаборантский стол</t>
  </si>
  <si>
    <t>Модель небесной сферы</t>
  </si>
  <si>
    <t>Ноутбук</t>
  </si>
  <si>
    <t>10006226</t>
  </si>
  <si>
    <t>Глобус Марса с подсветкой</t>
  </si>
  <si>
    <t>Глобус Луны с подсветкой</t>
  </si>
  <si>
    <t>Глобус звездного неба с подсветкой</t>
  </si>
  <si>
    <t>Модели ракет-носителей</t>
  </si>
  <si>
    <t>Модель внутреннего строения Земли</t>
  </si>
  <si>
    <t>Набор демонстрационный по динамике вращательного движения</t>
  </si>
  <si>
    <t>Набор демонстрационный по магнитному полю кольцевых токов</t>
  </si>
  <si>
    <t>Набор демонстрационный по механическим колебаниям</t>
  </si>
  <si>
    <t>Набор демонстрационный по механическим явлениям</t>
  </si>
  <si>
    <t>Набор для демонстрации электрических полей</t>
  </si>
  <si>
    <t>Набор макетов планет земной группы</t>
  </si>
  <si>
    <t>Набор по изучению магнитного поля Земли</t>
  </si>
  <si>
    <t>Насос вакуумный Комовского</t>
  </si>
  <si>
    <t>Палочка стеклянная</t>
  </si>
  <si>
    <t>Палочка эбонитовая</t>
  </si>
  <si>
    <t>Рычаг демонстрационный</t>
  </si>
  <si>
    <t>Сетевой фильтр</t>
  </si>
  <si>
    <t>Стакан отливной демонстрационный</t>
  </si>
  <si>
    <t>Стол лабораторный моечный</t>
  </si>
  <si>
    <t>Стул лабораторный</t>
  </si>
  <si>
    <t>Комплект портретов для оформления кабинета</t>
  </si>
  <si>
    <r>
      <t>К-во</t>
    </r>
    <r>
      <rPr>
        <b/>
        <sz val="10"/>
        <color indexed="60"/>
        <rFont val="Times New Roman"/>
        <family val="1"/>
        <charset val="204"/>
      </rPr>
      <t>*</t>
    </r>
  </si>
  <si>
    <r>
      <rPr>
        <i/>
        <sz val="11"/>
        <color indexed="10"/>
        <rFont val="Times New Roman"/>
        <family val="1"/>
        <charset val="204"/>
      </rPr>
      <t xml:space="preserve">*Указано </t>
    </r>
    <r>
      <rPr>
        <b/>
        <i/>
        <sz val="11"/>
        <color indexed="60"/>
        <rFont val="Times New Roman"/>
        <family val="1"/>
        <charset val="204"/>
      </rPr>
      <t>рекомендуемое</t>
    </r>
    <r>
      <rPr>
        <i/>
        <sz val="11"/>
        <color indexed="60"/>
        <rFont val="Times New Roman"/>
        <family val="1"/>
        <charset val="204"/>
      </rPr>
      <t xml:space="preserve"> количество, которое может изменяться в зависимости от потребности Покупателя.</t>
    </r>
  </si>
  <si>
    <t>Набор детских музыкальных инструментов</t>
  </si>
  <si>
    <t>Комплект портретов отечественных и зарубежных композиторов</t>
  </si>
  <si>
    <t>Комплект демонстрационных учебных таблиц (по предметной области)</t>
  </si>
  <si>
    <t>30001835</t>
  </si>
  <si>
    <t>10008237</t>
  </si>
  <si>
    <t>30005584</t>
  </si>
  <si>
    <t>30001726</t>
  </si>
  <si>
    <t>10008611</t>
  </si>
  <si>
    <t>30004483</t>
  </si>
  <si>
    <t>Компас</t>
  </si>
  <si>
    <t>Мольберт</t>
  </si>
  <si>
    <t>Музыкальный центр</t>
  </si>
  <si>
    <t>Набор шумовых инструментов (в том числе: треугольник, набор колокольчиков)</t>
  </si>
  <si>
    <t>Шкаф для хранения учебных пособий</t>
  </si>
  <si>
    <t>Микрофон с возможностью подключения к переносной мобильной акустической системе</t>
  </si>
  <si>
    <t>Комплект гипсовых моделей геометрических тел</t>
  </si>
  <si>
    <t>Комплект гипсовых моделей для натюрморта</t>
  </si>
  <si>
    <t>Комплект гипсовых моделей головы</t>
  </si>
  <si>
    <t>Комплект гипсовых моделей растений</t>
  </si>
  <si>
    <t>Комплект муляжей фруктов и овощей</t>
  </si>
  <si>
    <t>Муляжи съедобных и ядовитых грибов</t>
  </si>
  <si>
    <t>Комплект портретов отечественных и зарубежных художников</t>
  </si>
  <si>
    <t>Набор аксессуаров к телескопу</t>
  </si>
  <si>
    <t>10007098</t>
  </si>
  <si>
    <t>30002681</t>
  </si>
  <si>
    <t>10008556</t>
  </si>
  <si>
    <t>Прайс-лист "Кабинет Музыки" 
Федеральный Перечень поставки в 2026г</t>
  </si>
  <si>
    <t>ИТОГО "Кабинет Музыки"</t>
  </si>
  <si>
    <t>Прайс-лист "Кабинет ИЗО"
Федеральный Перечень поставки в 2026 г</t>
  </si>
  <si>
    <t>Итого "Кабинет ИЗО"</t>
  </si>
  <si>
    <t>Прайс-лист "Кабинет Физики"
Федеральный Перечень поставки в 2026 г</t>
  </si>
  <si>
    <t>Итого "Кабинет Физики"</t>
  </si>
  <si>
    <t>К-во</t>
  </si>
  <si>
    <t>Трубка Ньютона</t>
  </si>
  <si>
    <t>Термометр лабораторный</t>
  </si>
  <si>
    <t>Стол лабораторный демонстрационный с электрическими розетками,автоматами аварийного отключения тока</t>
  </si>
  <si>
    <t>Астропланетарий</t>
  </si>
  <si>
    <t>Модель строения солнечной системы (механическая)</t>
  </si>
  <si>
    <t>Стол лабораторный демонстрационный с надстройкой</t>
  </si>
  <si>
    <t>30001083</t>
  </si>
  <si>
    <t>10006100</t>
  </si>
  <si>
    <t>10006452</t>
  </si>
  <si>
    <t>10006453</t>
  </si>
  <si>
    <t>30002086</t>
  </si>
  <si>
    <t>30005612</t>
  </si>
  <si>
    <t>10007750</t>
  </si>
  <si>
    <t>10006217</t>
  </si>
  <si>
    <t xml:space="preserve">Ведерко Архимеда </t>
  </si>
  <si>
    <t>30003467</t>
  </si>
  <si>
    <t>Штатив демонстрационный (вариант 1)</t>
  </si>
  <si>
    <t>Штатив демонстрационный (вариант 2)</t>
  </si>
  <si>
    <t>Набор спектральных трубок (6 шт.) с источником питания (вариант 1)</t>
  </si>
  <si>
    <t>Набор спектральных трубок (3 шт.) с источником питания (вариант 2)</t>
  </si>
  <si>
    <t>30005595</t>
  </si>
  <si>
    <t>Комплект посуды демонстрационной с принадлежностями (вариант 1)</t>
  </si>
  <si>
    <t>Комплект посуды демонстрационной с принадлежностями (вариант 2)</t>
  </si>
  <si>
    <t>Комплект посуды демонстрационной с принадлежностями (вариант 3)</t>
  </si>
  <si>
    <t>30003435</t>
  </si>
  <si>
    <t>10008351</t>
  </si>
  <si>
    <t>Глобус Земли физический d=320 мм (вариант 1)</t>
  </si>
  <si>
    <t>00000307</t>
  </si>
  <si>
    <t>Глобус Земли физический d=210 мм (вариант 2)</t>
  </si>
  <si>
    <t>Блок питания регулируемый 24 В (вариант 1)</t>
  </si>
  <si>
    <t>Блок питания регулируемый 12 В (вариант 2)</t>
  </si>
  <si>
    <t>10004380</t>
  </si>
  <si>
    <t>30003685</t>
  </si>
  <si>
    <t>Микроскоп демонстрационный (с видеокамерой)</t>
  </si>
  <si>
    <t>Комплект проводов (вариант 1)</t>
  </si>
  <si>
    <t>Комплект проводов (вариант 2)</t>
  </si>
  <si>
    <t>30005161</t>
  </si>
  <si>
    <r>
      <t xml:space="preserve">!  </t>
    </r>
    <r>
      <rPr>
        <sz val="10"/>
        <color indexed="10"/>
        <rFont val="Arial Black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</t>
    </r>
    <r>
      <rPr>
        <sz val="10"/>
        <rFont val="Times New Roman Cyr"/>
        <family val="2"/>
        <charset val="204"/>
      </rPr>
      <t xml:space="preserve"> 
</t>
    </r>
    <r>
      <rPr>
        <b/>
        <sz val="10.5"/>
        <color indexed="17"/>
        <rFont val="Times New Roman Cyr"/>
        <family val="2"/>
        <charset val="204"/>
      </rPr>
      <t xml:space="preserve">Выберите наиболее подходящий Вам вариант </t>
    </r>
  </si>
  <si>
    <t>10007409</t>
  </si>
  <si>
    <t>30003405</t>
  </si>
  <si>
    <t>10006363</t>
  </si>
  <si>
    <t>30001707</t>
  </si>
  <si>
    <t>30005633</t>
  </si>
  <si>
    <t>30005634</t>
  </si>
  <si>
    <t>30005593</t>
  </si>
  <si>
    <t>Комплект проводов (вариант 3)</t>
  </si>
  <si>
    <t>30005621</t>
  </si>
  <si>
    <t>Магнит дугообразный (вариант 1)</t>
  </si>
  <si>
    <t>Магнит дугообразный (вариант 2)</t>
  </si>
  <si>
    <t>30005591</t>
  </si>
  <si>
    <t>Магнит полосовой демонстрационный (вариант 1)</t>
  </si>
  <si>
    <t>Магнит полосовой демонстрационный (вариант 2)</t>
  </si>
  <si>
    <t>30005592</t>
  </si>
  <si>
    <t>Манометр жидкостной демонстрационный (вариант 1)</t>
  </si>
  <si>
    <t xml:space="preserve">Манометр жидкостной демонстрационный (вариант 2) </t>
  </si>
  <si>
    <t>30005668</t>
  </si>
  <si>
    <t>Прибор Ленца (вариант 1)</t>
  </si>
  <si>
    <t>Прибор Ленца (вариант 2)</t>
  </si>
  <si>
    <t xml:space="preserve">Набор демонстрационный волновых явлений  (Ванна волновая) </t>
  </si>
  <si>
    <t xml:space="preserve">Набор демонстрационный волновых явлений (Звуковые явления) </t>
  </si>
  <si>
    <t>10007824</t>
  </si>
  <si>
    <t>30005598</t>
  </si>
  <si>
    <t>Султан электростатический (вариант 1)</t>
  </si>
  <si>
    <t xml:space="preserve">Султан электростатический (вариант 2) </t>
  </si>
  <si>
    <t>30005599</t>
  </si>
  <si>
    <t>Стол ученический электрифицированный</t>
  </si>
  <si>
    <t>30005600</t>
  </si>
  <si>
    <t>30005601</t>
  </si>
  <si>
    <t xml:space="preserve">Сосуды сообщающиеся </t>
  </si>
  <si>
    <t>30003739</t>
  </si>
  <si>
    <t>Пианино цифровое</t>
  </si>
  <si>
    <t>30005603</t>
  </si>
  <si>
    <t>Калориметр с набором калориметрических тел (вариант 1)</t>
  </si>
  <si>
    <t xml:space="preserve">Калориметр с набором калориметрических тел (вариант 2) </t>
  </si>
  <si>
    <t>30005700</t>
  </si>
  <si>
    <t>00002075</t>
  </si>
  <si>
    <t xml:space="preserve">Маятник Максвелла </t>
  </si>
  <si>
    <t>30005597</t>
  </si>
  <si>
    <t>30005692</t>
  </si>
  <si>
    <t xml:space="preserve">Машина электрофорная </t>
  </si>
  <si>
    <t>Магнитные стрелки на подставках (вариант 1)</t>
  </si>
  <si>
    <t>00001139</t>
  </si>
  <si>
    <t>Магнитные стрелки на подставках (вариант 2)</t>
  </si>
  <si>
    <t>30005596</t>
  </si>
  <si>
    <t>Шар Паскаля (вариант 1)</t>
  </si>
  <si>
    <t>Шар Паскаля (вариант 2)</t>
  </si>
  <si>
    <t>Электромагнит разборный (вариант 1)</t>
  </si>
  <si>
    <t>Электромагнит разборный (вариант2)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</si>
</sst>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_-* #\ ##0.00_р_._-;\-* #\ ##0.00_р_._-;_-* \-??_р_._-;_-@_-"/>
    <numFmt numFmtId="166" formatCode="#\ ##0.00_р_."/>
    <numFmt numFmtId="167" formatCode="_(* #\ ##0.00_);_(* \(#\ ##0.00\);_(* \-??_);_(@_)"/>
    <numFmt numFmtId="168" formatCode="[$-419]General"/>
    <numFmt numFmtId="169" formatCode="#,##0.00&quot; &quot;[$руб.-419];[Red]&quot;-&quot;#,##0.00&quot; &quot;[$руб.-419]"/>
    <numFmt numFmtId="170" formatCode="#,##0.00\ [$руб.-419];[Red]\-#,##0.00\ [$руб.-419]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1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rgb="FF000000"/>
      <name val="Times New Roman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b/>
      <i/>
      <sz val="11"/>
      <color indexed="60"/>
      <name val="Times New Roman"/>
      <family val="1"/>
      <charset val="204"/>
    </font>
    <font>
      <i/>
      <sz val="11"/>
      <color indexed="6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10"/>
      <name val="Arial Black"/>
      <family val="2"/>
      <charset val="204"/>
    </font>
    <font>
      <sz val="10"/>
      <color indexed="10"/>
      <name val="Arial Black"/>
      <family val="2"/>
      <charset val="204"/>
    </font>
    <font>
      <sz val="10"/>
      <color indexed="10"/>
      <name val="Times New Roman Cyr"/>
      <family val="2"/>
      <charset val="204"/>
    </font>
    <font>
      <sz val="10"/>
      <name val="Times New Roman Cyr"/>
      <family val="2"/>
      <charset val="204"/>
    </font>
    <font>
      <b/>
      <sz val="10.5"/>
      <color indexed="17"/>
      <name val="Times New Roman Cyr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75">
    <xf numFmtId="0" fontId="0" fillId="0" borderId="0"/>
    <xf numFmtId="0" fontId="2" fillId="0" borderId="0"/>
    <xf numFmtId="0" fontId="3" fillId="0" borderId="0"/>
    <xf numFmtId="164" fontId="4" fillId="0" borderId="0" applyFill="0" applyBorder="0" applyAlignment="0" applyProtection="0"/>
    <xf numFmtId="0" fontId="5" fillId="0" borderId="0"/>
    <xf numFmtId="0" fontId="6" fillId="0" borderId="0"/>
    <xf numFmtId="0" fontId="7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10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>
      <alignment vertical="center"/>
    </xf>
    <xf numFmtId="165" fontId="6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7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7" fontId="5" fillId="0" borderId="0" applyFill="0" applyBorder="0" applyAlignment="0" applyProtection="0"/>
    <xf numFmtId="0" fontId="4" fillId="0" borderId="0"/>
    <xf numFmtId="168" fontId="33" fillId="0" borderId="0" applyBorder="0" applyProtection="0"/>
    <xf numFmtId="0" fontId="30" fillId="0" borderId="0" applyBorder="0" applyProtection="0"/>
    <xf numFmtId="0" fontId="30" fillId="0" borderId="0"/>
    <xf numFmtId="0" fontId="34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/>
    </xf>
    <xf numFmtId="0" fontId="34" fillId="0" borderId="0" applyNumberFormat="0" applyBorder="0" applyProtection="0">
      <alignment horizontal="center" textRotation="90"/>
    </xf>
    <xf numFmtId="0" fontId="31" fillId="0" borderId="0" applyNumberFormat="0" applyBorder="0" applyProtection="0">
      <alignment horizontal="center" textRotation="90"/>
    </xf>
    <xf numFmtId="0" fontId="35" fillId="0" borderId="0" applyNumberFormat="0" applyBorder="0" applyProtection="0"/>
    <xf numFmtId="0" fontId="32" fillId="0" borderId="0" applyNumberFormat="0" applyBorder="0" applyProtection="0"/>
    <xf numFmtId="169" fontId="35" fillId="0" borderId="0" applyBorder="0" applyProtection="0"/>
    <xf numFmtId="170" fontId="32" fillId="0" borderId="0" applyBorder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4" fillId="5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3" borderId="10" applyNumberFormat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168" fontId="36" fillId="0" borderId="0" applyBorder="0" applyProtection="0"/>
    <xf numFmtId="0" fontId="6" fillId="0" borderId="0" applyBorder="0" applyProtection="0"/>
    <xf numFmtId="168" fontId="36" fillId="0" borderId="0" applyBorder="0" applyProtection="0"/>
    <xf numFmtId="0" fontId="6" fillId="0" borderId="0" applyBorder="0" applyProtection="0"/>
    <xf numFmtId="0" fontId="37" fillId="0" borderId="0"/>
    <xf numFmtId="0" fontId="29" fillId="0" borderId="0"/>
    <xf numFmtId="0" fontId="5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15" borderId="11" applyNumberFormat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164" fontId="5" fillId="0" borderId="0" applyFill="0" applyBorder="0" applyAlignment="0" applyProtection="0"/>
    <xf numFmtId="0" fontId="28" fillId="4" borderId="0" applyNumberFormat="0" applyBorder="0" applyAlignment="0" applyProtection="0"/>
    <xf numFmtId="0" fontId="5" fillId="0" borderId="0"/>
  </cellStyleXfs>
  <cellXfs count="141">
    <xf numFmtId="0" fontId="0" fillId="0" borderId="0" xfId="0"/>
    <xf numFmtId="0" fontId="39" fillId="0" borderId="0" xfId="0" applyFont="1" applyAlignment="1">
      <alignment vertical="top"/>
    </xf>
    <xf numFmtId="0" fontId="40" fillId="0" borderId="0" xfId="0" applyFont="1" applyAlignment="1">
      <alignment horizontal="center" vertical="top"/>
    </xf>
    <xf numFmtId="0" fontId="40" fillId="0" borderId="0" xfId="0" applyFont="1" applyAlignment="1">
      <alignment vertical="top" wrapText="1"/>
    </xf>
    <xf numFmtId="0" fontId="40" fillId="0" borderId="0" xfId="0" applyFont="1"/>
    <xf numFmtId="0" fontId="41" fillId="2" borderId="0" xfId="4" applyFont="1" applyFill="1" applyAlignment="1">
      <alignment horizontal="right" vertical="top"/>
    </xf>
    <xf numFmtId="0" fontId="38" fillId="0" borderId="13" xfId="0" applyFont="1" applyBorder="1" applyAlignment="1">
      <alignment horizontal="center" vertical="top" wrapText="1"/>
    </xf>
    <xf numFmtId="0" fontId="38" fillId="0" borderId="14" xfId="0" applyFont="1" applyBorder="1" applyAlignment="1">
      <alignment horizontal="center" vertical="top" wrapText="1"/>
    </xf>
    <xf numFmtId="166" fontId="38" fillId="0" borderId="16" xfId="30" applyNumberFormat="1" applyFont="1" applyFill="1" applyBorder="1" applyAlignment="1" applyProtection="1">
      <alignment horizontal="center" vertical="top" wrapText="1"/>
    </xf>
    <xf numFmtId="0" fontId="43" fillId="2" borderId="0" xfId="4" applyFont="1" applyFill="1" applyAlignment="1">
      <alignment horizontal="right" vertical="top"/>
    </xf>
    <xf numFmtId="0" fontId="44" fillId="0" borderId="0" xfId="0" applyFont="1" applyAlignment="1">
      <alignment horizontal="center" vertical="top"/>
    </xf>
    <xf numFmtId="0" fontId="40" fillId="0" borderId="0" xfId="0" applyFont="1" applyAlignment="1">
      <alignment vertical="top"/>
    </xf>
    <xf numFmtId="0" fontId="40" fillId="0" borderId="0" xfId="0" applyFont="1" applyAlignment="1">
      <alignment horizontal="center"/>
    </xf>
    <xf numFmtId="49" fontId="40" fillId="0" borderId="0" xfId="0" applyNumberFormat="1" applyFont="1" applyAlignment="1">
      <alignment horizontal="center" vertical="top"/>
    </xf>
    <xf numFmtId="4" fontId="40" fillId="0" borderId="0" xfId="0" applyNumberFormat="1" applyFont="1" applyAlignment="1">
      <alignment vertical="top"/>
    </xf>
    <xf numFmtId="0" fontId="43" fillId="0" borderId="0" xfId="0" applyFont="1" applyAlignment="1">
      <alignment vertical="top"/>
    </xf>
    <xf numFmtId="0" fontId="45" fillId="0" borderId="0" xfId="0" applyFont="1" applyAlignment="1">
      <alignment horizontal="left" vertical="top"/>
    </xf>
    <xf numFmtId="0" fontId="44" fillId="2" borderId="0" xfId="0" applyFont="1" applyFill="1" applyAlignment="1">
      <alignment horizontal="center" vertical="top"/>
    </xf>
    <xf numFmtId="4" fontId="38" fillId="2" borderId="15" xfId="30" applyNumberFormat="1" applyFont="1" applyFill="1" applyBorder="1" applyAlignment="1" applyProtection="1">
      <alignment horizontal="center" vertical="top" wrapText="1"/>
    </xf>
    <xf numFmtId="166" fontId="38" fillId="2" borderId="15" xfId="30" applyNumberFormat="1" applyFont="1" applyFill="1" applyBorder="1" applyAlignment="1" applyProtection="1">
      <alignment horizontal="center" vertical="top" wrapText="1"/>
    </xf>
    <xf numFmtId="49" fontId="39" fillId="0" borderId="1" xfId="0" applyNumberFormat="1" applyFont="1" applyBorder="1" applyAlignment="1">
      <alignment horizontal="center" vertical="top"/>
    </xf>
    <xf numFmtId="0" fontId="39" fillId="0" borderId="2" xfId="0" applyFont="1" applyBorder="1" applyAlignment="1">
      <alignment vertical="top" wrapText="1"/>
    </xf>
    <xf numFmtId="0" fontId="39" fillId="0" borderId="1" xfId="0" applyFont="1" applyBorder="1" applyAlignment="1">
      <alignment horizontal="center" vertical="top"/>
    </xf>
    <xf numFmtId="4" fontId="39" fillId="0" borderId="1" xfId="0" applyNumberFormat="1" applyFont="1" applyBorder="1" applyAlignment="1">
      <alignment horizontal="right" vertical="top"/>
    </xf>
    <xf numFmtId="0" fontId="39" fillId="0" borderId="0" xfId="0" applyFont="1"/>
    <xf numFmtId="0" fontId="39" fillId="0" borderId="3" xfId="0" applyFont="1" applyBorder="1" applyAlignment="1">
      <alignment horizontal="center" vertical="top"/>
    </xf>
    <xf numFmtId="0" fontId="39" fillId="0" borderId="1" xfId="0" applyFont="1" applyBorder="1" applyAlignment="1">
      <alignment vertical="top" wrapText="1"/>
    </xf>
    <xf numFmtId="4" fontId="39" fillId="0" borderId="0" xfId="0" applyNumberFormat="1" applyFont="1" applyAlignment="1">
      <alignment vertical="top"/>
    </xf>
    <xf numFmtId="0" fontId="39" fillId="2" borderId="1" xfId="0" applyFont="1" applyFill="1" applyBorder="1" applyAlignment="1">
      <alignment vertical="top" wrapText="1"/>
    </xf>
    <xf numFmtId="49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50" fillId="0" borderId="1" xfId="0" applyFont="1" applyBorder="1" applyAlignment="1">
      <alignment vertical="top" wrapText="1"/>
    </xf>
    <xf numFmtId="0" fontId="50" fillId="0" borderId="1" xfId="0" applyFont="1" applyBorder="1" applyAlignment="1">
      <alignment horizontal="center" vertical="top"/>
    </xf>
    <xf numFmtId="0" fontId="50" fillId="0" borderId="1" xfId="0" applyFont="1" applyBorder="1" applyAlignment="1">
      <alignment vertical="top"/>
    </xf>
    <xf numFmtId="4" fontId="50" fillId="0" borderId="1" xfId="0" applyNumberFormat="1" applyFont="1" applyBorder="1" applyAlignment="1">
      <alignment vertical="top"/>
    </xf>
    <xf numFmtId="0" fontId="51" fillId="0" borderId="17" xfId="0" applyFont="1" applyBorder="1" applyAlignment="1">
      <alignment vertical="top" wrapText="1"/>
    </xf>
    <xf numFmtId="4" fontId="39" fillId="0" borderId="0" xfId="0" applyNumberFormat="1" applyFont="1" applyAlignment="1">
      <alignment vertical="top" wrapText="1"/>
    </xf>
    <xf numFmtId="0" fontId="40" fillId="0" borderId="17" xfId="0" applyFont="1" applyBorder="1" applyAlignment="1">
      <alignment horizontal="center" vertical="top"/>
    </xf>
    <xf numFmtId="0" fontId="51" fillId="0" borderId="17" xfId="0" applyFont="1" applyBorder="1" applyAlignment="1">
      <alignment horizontal="center" vertical="top"/>
    </xf>
    <xf numFmtId="4" fontId="40" fillId="0" borderId="0" xfId="0" applyNumberFormat="1" applyFont="1" applyAlignment="1">
      <alignment vertical="top" wrapText="1"/>
    </xf>
    <xf numFmtId="4" fontId="39" fillId="0" borderId="1" xfId="0" applyNumberFormat="1" applyFont="1" applyBorder="1" applyAlignment="1">
      <alignment horizontal="right" vertical="top" wrapText="1"/>
    </xf>
    <xf numFmtId="4" fontId="51" fillId="0" borderId="17" xfId="0" applyNumberFormat="1" applyFont="1" applyBorder="1" applyAlignment="1">
      <alignment vertical="top" wrapText="1"/>
    </xf>
    <xf numFmtId="4" fontId="51" fillId="0" borderId="17" xfId="0" applyNumberFormat="1" applyFont="1" applyBorder="1" applyAlignment="1">
      <alignment vertical="top"/>
    </xf>
    <xf numFmtId="4" fontId="39" fillId="0" borderId="2" xfId="0" applyNumberFormat="1" applyFont="1" applyBorder="1" applyAlignment="1">
      <alignment vertical="top"/>
    </xf>
    <xf numFmtId="166" fontId="38" fillId="0" borderId="17" xfId="30" applyNumberFormat="1" applyFont="1" applyFill="1" applyBorder="1" applyAlignment="1" applyProtection="1">
      <alignment horizontal="center" vertical="top" wrapText="1"/>
    </xf>
    <xf numFmtId="4" fontId="39" fillId="0" borderId="17" xfId="0" applyNumberFormat="1" applyFont="1" applyBorder="1" applyAlignment="1">
      <alignment vertical="top"/>
    </xf>
    <xf numFmtId="49" fontId="39" fillId="0" borderId="19" xfId="0" applyNumberFormat="1" applyFont="1" applyBorder="1" applyAlignment="1">
      <alignment horizontal="center" vertical="top"/>
    </xf>
    <xf numFmtId="0" fontId="39" fillId="0" borderId="19" xfId="0" applyFont="1" applyBorder="1" applyAlignment="1">
      <alignment vertical="top" wrapText="1"/>
    </xf>
    <xf numFmtId="0" fontId="39" fillId="0" borderId="19" xfId="0" applyFont="1" applyBorder="1" applyAlignment="1">
      <alignment horizontal="center" vertical="top"/>
    </xf>
    <xf numFmtId="4" fontId="39" fillId="0" borderId="20" xfId="0" applyNumberFormat="1" applyFont="1" applyBorder="1" applyAlignment="1">
      <alignment vertical="top"/>
    </xf>
    <xf numFmtId="4" fontId="39" fillId="0" borderId="19" xfId="0" applyNumberFormat="1" applyFont="1" applyBorder="1" applyAlignment="1">
      <alignment vertical="top"/>
    </xf>
    <xf numFmtId="49" fontId="39" fillId="0" borderId="21" xfId="0" applyNumberFormat="1" applyFont="1" applyBorder="1" applyAlignment="1">
      <alignment horizontal="center" vertical="top"/>
    </xf>
    <xf numFmtId="0" fontId="39" fillId="0" borderId="21" xfId="0" applyFont="1" applyBorder="1" applyAlignment="1">
      <alignment vertical="top" wrapText="1"/>
    </xf>
    <xf numFmtId="0" fontId="39" fillId="0" borderId="21" xfId="0" applyFont="1" applyBorder="1" applyAlignment="1">
      <alignment horizontal="center" vertical="top"/>
    </xf>
    <xf numFmtId="4" fontId="39" fillId="0" borderId="22" xfId="0" applyNumberFormat="1" applyFont="1" applyBorder="1" applyAlignment="1">
      <alignment vertical="top"/>
    </xf>
    <xf numFmtId="4" fontId="39" fillId="0" borderId="21" xfId="0" applyNumberFormat="1" applyFont="1" applyBorder="1" applyAlignment="1">
      <alignment vertical="top"/>
    </xf>
    <xf numFmtId="0" fontId="52" fillId="0" borderId="0" xfId="74" applyFont="1" applyAlignment="1">
      <alignment vertical="center"/>
    </xf>
    <xf numFmtId="4" fontId="39" fillId="0" borderId="24" xfId="0" applyNumberFormat="1" applyFont="1" applyBorder="1" applyAlignment="1">
      <alignment vertical="top"/>
    </xf>
    <xf numFmtId="0" fontId="39" fillId="0" borderId="18" xfId="0" applyFont="1" applyBorder="1" applyAlignment="1">
      <alignment vertical="top"/>
    </xf>
    <xf numFmtId="49" fontId="39" fillId="0" borderId="28" xfId="0" applyNumberFormat="1" applyFont="1" applyBorder="1" applyAlignment="1">
      <alignment horizontal="center" vertical="top"/>
    </xf>
    <xf numFmtId="0" fontId="39" fillId="0" borderId="28" xfId="0" applyFont="1" applyBorder="1" applyAlignment="1">
      <alignment vertical="top" wrapText="1"/>
    </xf>
    <xf numFmtId="0" fontId="39" fillId="0" borderId="28" xfId="0" applyFont="1" applyBorder="1" applyAlignment="1">
      <alignment horizontal="center" vertical="top"/>
    </xf>
    <xf numFmtId="4" fontId="39" fillId="0" borderId="29" xfId="0" applyNumberFormat="1" applyFont="1" applyBorder="1" applyAlignment="1">
      <alignment vertical="top"/>
    </xf>
    <xf numFmtId="4" fontId="39" fillId="0" borderId="28" xfId="0" applyNumberFormat="1" applyFont="1" applyBorder="1" applyAlignment="1">
      <alignment vertical="top"/>
    </xf>
    <xf numFmtId="49" fontId="39" fillId="0" borderId="30" xfId="0" applyNumberFormat="1" applyFont="1" applyBorder="1" applyAlignment="1">
      <alignment horizontal="center" vertical="top"/>
    </xf>
    <xf numFmtId="0" fontId="39" fillId="0" borderId="30" xfId="0" applyFont="1" applyBorder="1" applyAlignment="1">
      <alignment vertical="top" wrapText="1"/>
    </xf>
    <xf numFmtId="0" fontId="39" fillId="0" borderId="30" xfId="0" applyFont="1" applyBorder="1" applyAlignment="1">
      <alignment horizontal="center" vertical="top"/>
    </xf>
    <xf numFmtId="4" fontId="39" fillId="0" borderId="18" xfId="0" applyNumberFormat="1" applyFont="1" applyBorder="1" applyAlignment="1">
      <alignment vertical="top"/>
    </xf>
    <xf numFmtId="4" fontId="39" fillId="0" borderId="30" xfId="0" applyNumberFormat="1" applyFont="1" applyBorder="1" applyAlignment="1">
      <alignment vertical="top"/>
    </xf>
    <xf numFmtId="49" fontId="49" fillId="0" borderId="19" xfId="5" applyNumberFormat="1" applyFont="1" applyBorder="1" applyAlignment="1">
      <alignment horizontal="center" vertical="top"/>
    </xf>
    <xf numFmtId="0" fontId="39" fillId="0" borderId="32" xfId="0" applyFont="1" applyBorder="1" applyAlignment="1">
      <alignment vertical="top"/>
    </xf>
    <xf numFmtId="49" fontId="39" fillId="16" borderId="19" xfId="0" applyNumberFormat="1" applyFont="1" applyFill="1" applyBorder="1" applyAlignment="1">
      <alignment horizontal="center" vertical="top"/>
    </xf>
    <xf numFmtId="0" fontId="39" fillId="16" borderId="19" xfId="0" applyFont="1" applyFill="1" applyBorder="1" applyAlignment="1">
      <alignment vertical="top" wrapText="1"/>
    </xf>
    <xf numFmtId="0" fontId="39" fillId="16" borderId="19" xfId="0" applyFont="1" applyFill="1" applyBorder="1" applyAlignment="1">
      <alignment horizontal="center" vertical="top"/>
    </xf>
    <xf numFmtId="4" fontId="39" fillId="16" borderId="20" xfId="0" applyNumberFormat="1" applyFont="1" applyFill="1" applyBorder="1" applyAlignment="1">
      <alignment vertical="top"/>
    </xf>
    <xf numFmtId="4" fontId="39" fillId="16" borderId="19" xfId="0" applyNumberFormat="1" applyFont="1" applyFill="1" applyBorder="1" applyAlignment="1">
      <alignment vertical="top"/>
    </xf>
    <xf numFmtId="49" fontId="39" fillId="16" borderId="21" xfId="0" applyNumberFormat="1" applyFont="1" applyFill="1" applyBorder="1" applyAlignment="1">
      <alignment horizontal="center" vertical="top"/>
    </xf>
    <xf numFmtId="0" fontId="39" fillId="16" borderId="21" xfId="0" applyFont="1" applyFill="1" applyBorder="1" applyAlignment="1">
      <alignment vertical="top" wrapText="1"/>
    </xf>
    <xf numFmtId="0" fontId="39" fillId="16" borderId="21" xfId="0" applyFont="1" applyFill="1" applyBorder="1" applyAlignment="1">
      <alignment horizontal="center" vertical="top"/>
    </xf>
    <xf numFmtId="4" fontId="39" fillId="16" borderId="22" xfId="0" applyNumberFormat="1" applyFont="1" applyFill="1" applyBorder="1" applyAlignment="1">
      <alignment vertical="top"/>
    </xf>
    <xf numFmtId="4" fontId="39" fillId="16" borderId="21" xfId="0" applyNumberFormat="1" applyFont="1" applyFill="1" applyBorder="1" applyAlignment="1">
      <alignment vertical="top"/>
    </xf>
    <xf numFmtId="49" fontId="39" fillId="16" borderId="30" xfId="0" applyNumberFormat="1" applyFont="1" applyFill="1" applyBorder="1" applyAlignment="1">
      <alignment horizontal="center" vertical="top"/>
    </xf>
    <xf numFmtId="0" fontId="39" fillId="16" borderId="30" xfId="0" applyFont="1" applyFill="1" applyBorder="1" applyAlignment="1">
      <alignment vertical="top" wrapText="1"/>
    </xf>
    <xf numFmtId="0" fontId="39" fillId="16" borderId="30" xfId="0" applyFont="1" applyFill="1" applyBorder="1" applyAlignment="1">
      <alignment horizontal="center" vertical="top"/>
    </xf>
    <xf numFmtId="4" fontId="39" fillId="16" borderId="18" xfId="0" applyNumberFormat="1" applyFont="1" applyFill="1" applyBorder="1" applyAlignment="1">
      <alignment vertical="top"/>
    </xf>
    <xf numFmtId="4" fontId="39" fillId="16" borderId="30" xfId="0" applyNumberFormat="1" applyFont="1" applyFill="1" applyBorder="1" applyAlignment="1">
      <alignment vertical="top"/>
    </xf>
    <xf numFmtId="49" fontId="39" fillId="16" borderId="24" xfId="0" applyNumberFormat="1" applyFont="1" applyFill="1" applyBorder="1" applyAlignment="1">
      <alignment horizontal="center" vertical="top"/>
    </xf>
    <xf numFmtId="0" fontId="39" fillId="16" borderId="24" xfId="0" applyFont="1" applyFill="1" applyBorder="1" applyAlignment="1">
      <alignment vertical="top" wrapText="1"/>
    </xf>
    <xf numFmtId="0" fontId="39" fillId="16" borderId="24" xfId="0" applyFont="1" applyFill="1" applyBorder="1" applyAlignment="1">
      <alignment horizontal="center" vertical="top"/>
    </xf>
    <xf numFmtId="4" fontId="39" fillId="16" borderId="31" xfId="0" applyNumberFormat="1" applyFont="1" applyFill="1" applyBorder="1" applyAlignment="1">
      <alignment vertical="top"/>
    </xf>
    <xf numFmtId="4" fontId="39" fillId="16" borderId="24" xfId="0" applyNumberFormat="1" applyFont="1" applyFill="1" applyBorder="1" applyAlignment="1">
      <alignment vertical="top"/>
    </xf>
    <xf numFmtId="49" fontId="39" fillId="17" borderId="19" xfId="0" applyNumberFormat="1" applyFont="1" applyFill="1" applyBorder="1" applyAlignment="1">
      <alignment horizontal="center" vertical="top"/>
    </xf>
    <xf numFmtId="0" fontId="39" fillId="17" borderId="19" xfId="0" applyFont="1" applyFill="1" applyBorder="1" applyAlignment="1">
      <alignment vertical="top" wrapText="1"/>
    </xf>
    <xf numFmtId="0" fontId="39" fillId="17" borderId="19" xfId="0" applyFont="1" applyFill="1" applyBorder="1" applyAlignment="1">
      <alignment horizontal="center" vertical="top"/>
    </xf>
    <xf numFmtId="4" fontId="39" fillId="17" borderId="20" xfId="0" applyNumberFormat="1" applyFont="1" applyFill="1" applyBorder="1" applyAlignment="1">
      <alignment vertical="top"/>
    </xf>
    <xf numFmtId="4" fontId="39" fillId="17" borderId="19" xfId="0" applyNumberFormat="1" applyFont="1" applyFill="1" applyBorder="1" applyAlignment="1">
      <alignment vertical="top"/>
    </xf>
    <xf numFmtId="49" fontId="39" fillId="17" borderId="21" xfId="0" applyNumberFormat="1" applyFont="1" applyFill="1" applyBorder="1" applyAlignment="1">
      <alignment horizontal="center" vertical="top"/>
    </xf>
    <xf numFmtId="0" fontId="39" fillId="17" borderId="21" xfId="0" applyFont="1" applyFill="1" applyBorder="1" applyAlignment="1">
      <alignment vertical="top" wrapText="1"/>
    </xf>
    <xf numFmtId="0" fontId="39" fillId="17" borderId="21" xfId="0" applyFont="1" applyFill="1" applyBorder="1" applyAlignment="1">
      <alignment horizontal="center" vertical="top"/>
    </xf>
    <xf numFmtId="4" fontId="39" fillId="17" borderId="22" xfId="0" applyNumberFormat="1" applyFont="1" applyFill="1" applyBorder="1" applyAlignment="1">
      <alignment vertical="top"/>
    </xf>
    <xf numFmtId="4" fontId="39" fillId="17" borderId="21" xfId="0" applyNumberFormat="1" applyFont="1" applyFill="1" applyBorder="1" applyAlignment="1">
      <alignment vertical="top"/>
    </xf>
    <xf numFmtId="49" fontId="39" fillId="18" borderId="19" xfId="0" applyNumberFormat="1" applyFont="1" applyFill="1" applyBorder="1" applyAlignment="1">
      <alignment horizontal="center" vertical="top"/>
    </xf>
    <xf numFmtId="0" fontId="39" fillId="18" borderId="19" xfId="0" applyFont="1" applyFill="1" applyBorder="1" applyAlignment="1">
      <alignment vertical="top" wrapText="1"/>
    </xf>
    <xf numFmtId="0" fontId="39" fillId="18" borderId="19" xfId="0" applyFont="1" applyFill="1" applyBorder="1" applyAlignment="1">
      <alignment horizontal="center" vertical="top"/>
    </xf>
    <xf numFmtId="4" fontId="39" fillId="18" borderId="20" xfId="0" applyNumberFormat="1" applyFont="1" applyFill="1" applyBorder="1" applyAlignment="1">
      <alignment vertical="top"/>
    </xf>
    <xf numFmtId="4" fontId="39" fillId="18" borderId="19" xfId="0" applyNumberFormat="1" applyFont="1" applyFill="1" applyBorder="1" applyAlignment="1">
      <alignment vertical="top"/>
    </xf>
    <xf numFmtId="49" fontId="39" fillId="18" borderId="21" xfId="0" applyNumberFormat="1" applyFont="1" applyFill="1" applyBorder="1" applyAlignment="1">
      <alignment horizontal="center" vertical="top"/>
    </xf>
    <xf numFmtId="0" fontId="39" fillId="18" borderId="21" xfId="0" applyFont="1" applyFill="1" applyBorder="1" applyAlignment="1">
      <alignment vertical="top" wrapText="1"/>
    </xf>
    <xf numFmtId="0" fontId="39" fillId="18" borderId="21" xfId="0" applyFont="1" applyFill="1" applyBorder="1" applyAlignment="1">
      <alignment horizontal="center" vertical="top"/>
    </xf>
    <xf numFmtId="4" fontId="39" fillId="18" borderId="22" xfId="0" applyNumberFormat="1" applyFont="1" applyFill="1" applyBorder="1" applyAlignment="1">
      <alignment vertical="top"/>
    </xf>
    <xf numFmtId="4" fontId="39" fillId="18" borderId="21" xfId="0" applyNumberFormat="1" applyFont="1" applyFill="1" applyBorder="1" applyAlignment="1">
      <alignment vertical="top"/>
    </xf>
    <xf numFmtId="49" fontId="39" fillId="17" borderId="26" xfId="0" applyNumberFormat="1" applyFont="1" applyFill="1" applyBorder="1" applyAlignment="1">
      <alignment horizontal="center" vertical="top"/>
    </xf>
    <xf numFmtId="0" fontId="39" fillId="17" borderId="26" xfId="0" applyFont="1" applyFill="1" applyBorder="1" applyAlignment="1">
      <alignment vertical="top" wrapText="1"/>
    </xf>
    <xf numFmtId="0" fontId="39" fillId="17" borderId="26" xfId="0" applyFont="1" applyFill="1" applyBorder="1" applyAlignment="1">
      <alignment horizontal="center" vertical="top"/>
    </xf>
    <xf numFmtId="4" fontId="39" fillId="17" borderId="27" xfId="0" applyNumberFormat="1" applyFont="1" applyFill="1" applyBorder="1" applyAlignment="1">
      <alignment vertical="top"/>
    </xf>
    <xf numFmtId="4" fontId="39" fillId="17" borderId="26" xfId="0" applyNumberFormat="1" applyFont="1" applyFill="1" applyBorder="1" applyAlignment="1">
      <alignment vertical="top"/>
    </xf>
    <xf numFmtId="49" fontId="39" fillId="18" borderId="17" xfId="0" applyNumberFormat="1" applyFont="1" applyFill="1" applyBorder="1" applyAlignment="1">
      <alignment horizontal="center" vertical="top"/>
    </xf>
    <xf numFmtId="0" fontId="39" fillId="18" borderId="1" xfId="0" applyFont="1" applyFill="1" applyBorder="1" applyAlignment="1">
      <alignment vertical="top" wrapText="1"/>
    </xf>
    <xf numFmtId="0" fontId="39" fillId="18" borderId="17" xfId="0" applyFont="1" applyFill="1" applyBorder="1" applyAlignment="1">
      <alignment horizontal="center" vertical="top"/>
    </xf>
    <xf numFmtId="4" fontId="39" fillId="18" borderId="2" xfId="0" applyNumberFormat="1" applyFont="1" applyFill="1" applyBorder="1" applyAlignment="1">
      <alignment vertical="top"/>
    </xf>
    <xf numFmtId="4" fontId="39" fillId="18" borderId="17" xfId="0" applyNumberFormat="1" applyFont="1" applyFill="1" applyBorder="1" applyAlignment="1">
      <alignment vertical="top"/>
    </xf>
    <xf numFmtId="0" fontId="39" fillId="0" borderId="33" xfId="0" applyFont="1" applyBorder="1" applyAlignment="1">
      <alignment vertical="top"/>
    </xf>
    <xf numFmtId="0" fontId="50" fillId="0" borderId="19" xfId="0" applyFont="1" applyBorder="1" applyAlignment="1">
      <alignment vertical="top"/>
    </xf>
    <xf numFmtId="0" fontId="50" fillId="0" borderId="19" xfId="0" applyFont="1" applyBorder="1" applyAlignment="1">
      <alignment horizontal="center" vertical="top"/>
    </xf>
    <xf numFmtId="4" fontId="50" fillId="0" borderId="20" xfId="0" applyNumberFormat="1" applyFont="1" applyBorder="1" applyAlignment="1">
      <alignment vertical="top"/>
    </xf>
    <xf numFmtId="4" fontId="50" fillId="0" borderId="19" xfId="0" applyNumberFormat="1" applyFont="1" applyBorder="1" applyAlignment="1">
      <alignment vertical="top"/>
    </xf>
    <xf numFmtId="0" fontId="52" fillId="0" borderId="0" xfId="74" applyFont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top"/>
    </xf>
    <xf numFmtId="0" fontId="39" fillId="0" borderId="17" xfId="0" applyFont="1" applyBorder="1" applyAlignment="1">
      <alignment vertical="top" wrapText="1"/>
    </xf>
    <xf numFmtId="0" fontId="39" fillId="0" borderId="17" xfId="0" applyFont="1" applyBorder="1" applyAlignment="1">
      <alignment horizontal="center" vertical="top"/>
    </xf>
    <xf numFmtId="0" fontId="39" fillId="2" borderId="21" xfId="0" applyFont="1" applyFill="1" applyBorder="1" applyAlignment="1">
      <alignment vertical="top" wrapText="1"/>
    </xf>
    <xf numFmtId="0" fontId="39" fillId="2" borderId="21" xfId="0" applyFont="1" applyFill="1" applyBorder="1" applyAlignment="1">
      <alignment horizontal="center" vertical="top"/>
    </xf>
    <xf numFmtId="0" fontId="52" fillId="0" borderId="23" xfId="74" applyFont="1" applyBorder="1" applyAlignment="1">
      <alignment horizontal="center" vertical="top" wrapText="1"/>
    </xf>
    <xf numFmtId="0" fontId="52" fillId="0" borderId="23" xfId="74" applyFont="1" applyBorder="1" applyAlignment="1">
      <alignment horizontal="center" vertical="center" wrapText="1"/>
    </xf>
    <xf numFmtId="0" fontId="52" fillId="0" borderId="18" xfId="74" applyFont="1" applyBorder="1" applyAlignment="1">
      <alignment horizontal="center" vertical="center" wrapText="1"/>
    </xf>
    <xf numFmtId="0" fontId="52" fillId="0" borderId="25" xfId="74" applyFont="1" applyBorder="1" applyAlignment="1">
      <alignment horizontal="center" vertical="center" wrapText="1"/>
    </xf>
    <xf numFmtId="0" fontId="52" fillId="0" borderId="23" xfId="74" applyFont="1" applyBorder="1" applyAlignment="1">
      <alignment horizontal="center" vertical="top" wrapText="1"/>
    </xf>
    <xf numFmtId="0" fontId="52" fillId="0" borderId="18" xfId="74" applyFont="1" applyBorder="1" applyAlignment="1">
      <alignment horizontal="center" vertical="top" wrapText="1"/>
    </xf>
    <xf numFmtId="0" fontId="52" fillId="0" borderId="25" xfId="74" applyFont="1" applyBorder="1" applyAlignment="1">
      <alignment horizontal="center" vertical="top" wrapText="1"/>
    </xf>
  </cellXfs>
  <cellStyles count="75">
    <cellStyle name="Excel Built-in Normal" xfId="2" xr:uid="{00000000-0005-0000-0000-000000000000}"/>
    <cellStyle name="Excel Built-in Normal 2" xfId="15" xr:uid="{00000000-0005-0000-0000-000001000000}"/>
    <cellStyle name="Excel Built-in Normal 2 2" xfId="33" xr:uid="{00000000-0005-0000-0000-000002000000}"/>
    <cellStyle name="Excel Built-in Normal 3" xfId="34" xr:uid="{00000000-0005-0000-0000-000003000000}"/>
    <cellStyle name="Excel Built-in Normal 4" xfId="32" xr:uid="{00000000-0005-0000-0000-000004000000}"/>
    <cellStyle name="Heading" xfId="35" xr:uid="{00000000-0005-0000-0000-000005000000}"/>
    <cellStyle name="Heading 2" xfId="36" xr:uid="{00000000-0005-0000-0000-000006000000}"/>
    <cellStyle name="Heading1" xfId="37" xr:uid="{00000000-0005-0000-0000-000007000000}"/>
    <cellStyle name="Heading1 2" xfId="38" xr:uid="{00000000-0005-0000-0000-000008000000}"/>
    <cellStyle name="Result" xfId="39" xr:uid="{00000000-0005-0000-0000-000009000000}"/>
    <cellStyle name="Result 2" xfId="40" xr:uid="{00000000-0005-0000-0000-00000A000000}"/>
    <cellStyle name="Result2" xfId="41" xr:uid="{00000000-0005-0000-0000-00000B000000}"/>
    <cellStyle name="Result2 2" xfId="42" xr:uid="{00000000-0005-0000-0000-00000C000000}"/>
    <cellStyle name="TableStyleLight1" xfId="13" xr:uid="{00000000-0005-0000-0000-00000D000000}"/>
    <cellStyle name="Акцент1 2" xfId="43" xr:uid="{00000000-0005-0000-0000-00000E000000}"/>
    <cellStyle name="Акцент2 2" xfId="44" xr:uid="{00000000-0005-0000-0000-00000F000000}"/>
    <cellStyle name="Акцент3 2" xfId="45" xr:uid="{00000000-0005-0000-0000-000010000000}"/>
    <cellStyle name="Акцент4 2" xfId="46" xr:uid="{00000000-0005-0000-0000-000011000000}"/>
    <cellStyle name="Акцент5 2" xfId="47" xr:uid="{00000000-0005-0000-0000-000012000000}"/>
    <cellStyle name="Акцент6 2" xfId="48" xr:uid="{00000000-0005-0000-0000-000013000000}"/>
    <cellStyle name="Ввод  2" xfId="49" xr:uid="{00000000-0005-0000-0000-000014000000}"/>
    <cellStyle name="Вывод 2" xfId="50" xr:uid="{00000000-0005-0000-0000-000015000000}"/>
    <cellStyle name="Вычисление 2" xfId="51" xr:uid="{00000000-0005-0000-0000-000016000000}"/>
    <cellStyle name="Заголовок 1 2" xfId="52" xr:uid="{00000000-0005-0000-0000-000017000000}"/>
    <cellStyle name="Заголовок 2 2" xfId="53" xr:uid="{00000000-0005-0000-0000-000018000000}"/>
    <cellStyle name="Заголовок 3 2" xfId="54" xr:uid="{00000000-0005-0000-0000-000019000000}"/>
    <cellStyle name="Заголовок 4 2" xfId="55" xr:uid="{00000000-0005-0000-0000-00001A000000}"/>
    <cellStyle name="Итог 2" xfId="56" xr:uid="{00000000-0005-0000-0000-00001B000000}"/>
    <cellStyle name="Контрольная ячейка 2" xfId="57" xr:uid="{00000000-0005-0000-0000-00001C000000}"/>
    <cellStyle name="Название 2" xfId="58" xr:uid="{00000000-0005-0000-0000-00001D000000}"/>
    <cellStyle name="Нейтральный 2" xfId="59" xr:uid="{00000000-0005-0000-0000-00001E000000}"/>
    <cellStyle name="Обычный" xfId="0" builtinId="0"/>
    <cellStyle name="Обычный 10" xfId="31" xr:uid="{00000000-0005-0000-0000-000020000000}"/>
    <cellStyle name="Обычный 2" xfId="6" xr:uid="{00000000-0005-0000-0000-000021000000}"/>
    <cellStyle name="Обычный 2 2" xfId="4" xr:uid="{00000000-0005-0000-0000-000022000000}"/>
    <cellStyle name="Обычный 2 2 2" xfId="61" xr:uid="{00000000-0005-0000-0000-000023000000}"/>
    <cellStyle name="Обычный 2 3" xfId="14" xr:uid="{00000000-0005-0000-0000-000024000000}"/>
    <cellStyle name="Обычный 2 4" xfId="60" xr:uid="{00000000-0005-0000-0000-000025000000}"/>
    <cellStyle name="Обычный 3" xfId="9" xr:uid="{00000000-0005-0000-0000-000026000000}"/>
    <cellStyle name="Обычный 3 2" xfId="12" xr:uid="{00000000-0005-0000-0000-000027000000}"/>
    <cellStyle name="Обычный 3 2 2" xfId="63" xr:uid="{00000000-0005-0000-0000-000028000000}"/>
    <cellStyle name="Обычный 3 3" xfId="16" xr:uid="{00000000-0005-0000-0000-000029000000}"/>
    <cellStyle name="Обычный 3 4" xfId="62" xr:uid="{00000000-0005-0000-0000-00002A000000}"/>
    <cellStyle name="Обычный 4" xfId="5" xr:uid="{00000000-0005-0000-0000-00002B000000}"/>
    <cellStyle name="Обычный 4 2" xfId="65" xr:uid="{00000000-0005-0000-0000-00002C000000}"/>
    <cellStyle name="Обычный 4 3" xfId="64" xr:uid="{00000000-0005-0000-0000-00002D000000}"/>
    <cellStyle name="Обычный 5" xfId="1" xr:uid="{00000000-0005-0000-0000-00002E000000}"/>
    <cellStyle name="Обычный 5 2" xfId="17" xr:uid="{00000000-0005-0000-0000-00002F000000}"/>
    <cellStyle name="Обычный 5 3" xfId="66" xr:uid="{00000000-0005-0000-0000-000030000000}"/>
    <cellStyle name="Обычный 6" xfId="10" xr:uid="{00000000-0005-0000-0000-000031000000}"/>
    <cellStyle name="Обычный 7" xfId="8" xr:uid="{00000000-0005-0000-0000-000032000000}"/>
    <cellStyle name="Обычный 7 2" xfId="19" xr:uid="{00000000-0005-0000-0000-000033000000}"/>
    <cellStyle name="Обычный 7 3" xfId="20" xr:uid="{00000000-0005-0000-0000-000034000000}"/>
    <cellStyle name="Обычный 7 4" xfId="18" xr:uid="{00000000-0005-0000-0000-000035000000}"/>
    <cellStyle name="Обычный 8" xfId="7" xr:uid="{00000000-0005-0000-0000-000036000000}"/>
    <cellStyle name="Обычный 9" xfId="11" xr:uid="{00000000-0005-0000-0000-000037000000}"/>
    <cellStyle name="Обычный_НВП_ОБЖ_СО" xfId="74" xr:uid="{00000000-0005-0000-0000-000038000000}"/>
    <cellStyle name="Плохой 2" xfId="67" xr:uid="{00000000-0005-0000-0000-000039000000}"/>
    <cellStyle name="Пояснение 2" xfId="68" xr:uid="{00000000-0005-0000-0000-00003A000000}"/>
    <cellStyle name="Примечание 2" xfId="69" xr:uid="{00000000-0005-0000-0000-00003B000000}"/>
    <cellStyle name="Процентный 2" xfId="21" xr:uid="{00000000-0005-0000-0000-00003C000000}"/>
    <cellStyle name="Связанная ячейка 2" xfId="70" xr:uid="{00000000-0005-0000-0000-00003D000000}"/>
    <cellStyle name="Текст предупреждения 2" xfId="71" xr:uid="{00000000-0005-0000-0000-00003E000000}"/>
    <cellStyle name="Финансовый 2" xfId="23" xr:uid="{00000000-0005-0000-0000-00003F000000}"/>
    <cellStyle name="Финансовый 2 2" xfId="24" xr:uid="{00000000-0005-0000-0000-000040000000}"/>
    <cellStyle name="Финансовый 2 3" xfId="25" xr:uid="{00000000-0005-0000-0000-000041000000}"/>
    <cellStyle name="Финансовый 2 4" xfId="72" xr:uid="{00000000-0005-0000-0000-000042000000}"/>
    <cellStyle name="Финансовый 3" xfId="26" xr:uid="{00000000-0005-0000-0000-000043000000}"/>
    <cellStyle name="Финансовый 4" xfId="27" xr:uid="{00000000-0005-0000-0000-000044000000}"/>
    <cellStyle name="Финансовый 5" xfId="28" xr:uid="{00000000-0005-0000-0000-000045000000}"/>
    <cellStyle name="Финансовый 6" xfId="29" xr:uid="{00000000-0005-0000-0000-000046000000}"/>
    <cellStyle name="Финансовый 7" xfId="3" xr:uid="{00000000-0005-0000-0000-000047000000}"/>
    <cellStyle name="Финансовый 7 2" xfId="30" xr:uid="{00000000-0005-0000-0000-000048000000}"/>
    <cellStyle name="Финансовый 8" xfId="22" xr:uid="{00000000-0005-0000-0000-000049000000}"/>
    <cellStyle name="Хороший 2" xfId="73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180975</xdr:rowOff>
    </xdr:from>
    <xdr:to>
      <xdr:col>1</xdr:col>
      <xdr:colOff>2038350</xdr:colOff>
      <xdr:row>4</xdr:row>
      <xdr:rowOff>38100</xdr:rowOff>
    </xdr:to>
    <xdr:pic>
      <xdr:nvPicPr>
        <xdr:cNvPr id="15" name="Pictur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80975"/>
          <a:ext cx="20288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171449</xdr:rowOff>
    </xdr:from>
    <xdr:to>
      <xdr:col>1</xdr:col>
      <xdr:colOff>2032358</xdr:colOff>
      <xdr:row>4</xdr:row>
      <xdr:rowOff>38100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1449"/>
          <a:ext cx="2022833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161926</xdr:rowOff>
    </xdr:from>
    <xdr:to>
      <xdr:col>1</xdr:col>
      <xdr:colOff>2009775</xdr:colOff>
      <xdr:row>4</xdr:row>
      <xdr:rowOff>38100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61926"/>
          <a:ext cx="2000250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"/>
  <sheetViews>
    <sheetView workbookViewId="0">
      <selection activeCell="G1" sqref="G1:J1048576"/>
    </sheetView>
  </sheetViews>
  <sheetFormatPr defaultRowHeight="15"/>
  <cols>
    <col min="1" max="1" width="11.140625" style="2" customWidth="1"/>
    <col min="2" max="2" width="55.85546875" style="3" customWidth="1"/>
    <col min="3" max="3" width="5.42578125" style="12" customWidth="1"/>
    <col min="4" max="4" width="12" style="4" customWidth="1"/>
    <col min="5" max="5" width="11.7109375" style="4" customWidth="1"/>
    <col min="6" max="6" width="10.42578125" style="4" customWidth="1"/>
    <col min="7" max="16384" width="9.140625" style="4"/>
  </cols>
  <sheetData>
    <row r="2" spans="1:6">
      <c r="C2" s="31"/>
      <c r="D2" s="24"/>
      <c r="E2" s="5" t="s">
        <v>42</v>
      </c>
    </row>
    <row r="3" spans="1:6">
      <c r="C3" s="31"/>
      <c r="D3" s="24"/>
      <c r="E3" s="5" t="s">
        <v>43</v>
      </c>
    </row>
    <row r="4" spans="1:6">
      <c r="C4" s="31"/>
      <c r="D4" s="24"/>
      <c r="E4" s="5" t="s">
        <v>44</v>
      </c>
    </row>
    <row r="5" spans="1:6">
      <c r="C5" s="31"/>
      <c r="D5" s="24"/>
      <c r="E5" s="5" t="s">
        <v>45</v>
      </c>
    </row>
    <row r="6" spans="1:6" ht="37.5">
      <c r="B6" s="32" t="s">
        <v>135</v>
      </c>
    </row>
    <row r="7" spans="1:6" ht="18.75">
      <c r="B7" s="32"/>
    </row>
    <row r="8" spans="1:6" s="15" customFormat="1">
      <c r="B8" s="16"/>
      <c r="C8" s="10"/>
      <c r="D8" s="17"/>
      <c r="E8" s="10"/>
    </row>
    <row r="9" spans="1:6" ht="24.75" customHeight="1">
      <c r="A9" s="6" t="s">
        <v>63</v>
      </c>
      <c r="B9" s="6" t="s">
        <v>62</v>
      </c>
      <c r="C9" s="7" t="s">
        <v>141</v>
      </c>
      <c r="D9" s="19" t="s">
        <v>64</v>
      </c>
      <c r="E9" s="8" t="s">
        <v>65</v>
      </c>
      <c r="F9" s="1"/>
    </row>
    <row r="10" spans="1:6">
      <c r="A10" s="20" t="s">
        <v>0</v>
      </c>
      <c r="B10" s="21" t="s">
        <v>120</v>
      </c>
      <c r="C10" s="22">
        <v>1</v>
      </c>
      <c r="D10" s="23">
        <v>39600</v>
      </c>
      <c r="E10" s="23">
        <f>D10*C10</f>
        <v>39600</v>
      </c>
      <c r="F10" s="24"/>
    </row>
    <row r="11" spans="1:6">
      <c r="A11" s="20" t="s">
        <v>132</v>
      </c>
      <c r="B11" s="21" t="s">
        <v>212</v>
      </c>
      <c r="C11" s="22">
        <v>1</v>
      </c>
      <c r="D11" s="23">
        <v>140000</v>
      </c>
      <c r="E11" s="23">
        <f t="shared" ref="E11:E20" si="0">D11*C11</f>
        <v>140000</v>
      </c>
      <c r="F11" s="24"/>
    </row>
    <row r="12" spans="1:6" ht="25.5">
      <c r="A12" s="20" t="s">
        <v>155</v>
      </c>
      <c r="B12" s="21" t="s">
        <v>121</v>
      </c>
      <c r="C12" s="25">
        <v>1</v>
      </c>
      <c r="D12" s="23">
        <v>15800</v>
      </c>
      <c r="E12" s="23">
        <f t="shared" si="0"/>
        <v>15800</v>
      </c>
      <c r="F12" s="24"/>
    </row>
    <row r="13" spans="1:6">
      <c r="A13" s="20" t="s">
        <v>153</v>
      </c>
      <c r="B13" s="21" t="s">
        <v>109</v>
      </c>
      <c r="C13" s="22">
        <v>1</v>
      </c>
      <c r="D13" s="23">
        <v>3850</v>
      </c>
      <c r="E13" s="23">
        <f t="shared" si="0"/>
        <v>3850</v>
      </c>
      <c r="F13" s="24"/>
    </row>
    <row r="14" spans="1:6">
      <c r="A14" s="20" t="s">
        <v>133</v>
      </c>
      <c r="B14" s="21" t="s">
        <v>110</v>
      </c>
      <c r="C14" s="25">
        <v>1</v>
      </c>
      <c r="D14" s="23">
        <v>2200</v>
      </c>
      <c r="E14" s="23">
        <f t="shared" si="0"/>
        <v>2200</v>
      </c>
      <c r="F14" s="24"/>
    </row>
    <row r="15" spans="1:6" ht="25.5">
      <c r="A15" s="20" t="s">
        <v>134</v>
      </c>
      <c r="B15" s="21" t="s">
        <v>111</v>
      </c>
      <c r="C15" s="25">
        <v>1</v>
      </c>
      <c r="D15" s="23">
        <v>4920</v>
      </c>
      <c r="E15" s="23">
        <f t="shared" si="0"/>
        <v>4920</v>
      </c>
      <c r="F15" s="24"/>
    </row>
    <row r="16" spans="1:6">
      <c r="A16" s="20" t="s">
        <v>40</v>
      </c>
      <c r="B16" s="21" t="s">
        <v>122</v>
      </c>
      <c r="C16" s="25">
        <v>1</v>
      </c>
      <c r="D16" s="23">
        <v>14000</v>
      </c>
      <c r="E16" s="23">
        <f t="shared" si="0"/>
        <v>14000</v>
      </c>
      <c r="F16" s="24"/>
    </row>
    <row r="17" spans="1:6">
      <c r="A17" s="20" t="s">
        <v>51</v>
      </c>
      <c r="B17" s="26" t="s">
        <v>102</v>
      </c>
      <c r="C17" s="22">
        <v>1</v>
      </c>
      <c r="D17" s="23">
        <v>900</v>
      </c>
      <c r="E17" s="23">
        <f t="shared" si="0"/>
        <v>900</v>
      </c>
      <c r="F17" s="24"/>
    </row>
    <row r="18" spans="1:6">
      <c r="A18" s="20" t="s">
        <v>85</v>
      </c>
      <c r="B18" s="26" t="s">
        <v>84</v>
      </c>
      <c r="C18" s="22">
        <v>1</v>
      </c>
      <c r="D18" s="23">
        <v>140000</v>
      </c>
      <c r="E18" s="23">
        <f t="shared" si="0"/>
        <v>140000</v>
      </c>
      <c r="F18" s="24"/>
    </row>
    <row r="19" spans="1:6" ht="38.25">
      <c r="A19" s="20" t="s">
        <v>151</v>
      </c>
      <c r="B19" s="21" t="s">
        <v>1</v>
      </c>
      <c r="C19" s="22">
        <v>1</v>
      </c>
      <c r="D19" s="23">
        <v>14650</v>
      </c>
      <c r="E19" s="23">
        <f t="shared" si="0"/>
        <v>14650</v>
      </c>
      <c r="F19" s="24"/>
    </row>
    <row r="20" spans="1:6" ht="25.5">
      <c r="A20" s="20" t="s">
        <v>150</v>
      </c>
      <c r="B20" s="21" t="s">
        <v>123</v>
      </c>
      <c r="C20" s="22">
        <v>1</v>
      </c>
      <c r="D20" s="23">
        <v>4800</v>
      </c>
      <c r="E20" s="23">
        <f t="shared" si="0"/>
        <v>4800</v>
      </c>
      <c r="F20" s="24"/>
    </row>
    <row r="21" spans="1:6">
      <c r="A21" s="20"/>
      <c r="B21" s="33" t="s">
        <v>136</v>
      </c>
      <c r="C21" s="34"/>
      <c r="D21" s="35"/>
      <c r="E21" s="36">
        <f>SUM(E10:E20)</f>
        <v>380720</v>
      </c>
      <c r="F21" s="2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workbookViewId="0">
      <selection activeCell="G9" sqref="G9"/>
    </sheetView>
  </sheetViews>
  <sheetFormatPr defaultRowHeight="15"/>
  <cols>
    <col min="1" max="1" width="11.28515625" style="2" customWidth="1"/>
    <col min="2" max="2" width="55.42578125" style="3" customWidth="1"/>
    <col min="3" max="3" width="5.42578125" style="2" customWidth="1"/>
    <col min="4" max="4" width="12.140625" style="41" customWidth="1"/>
    <col min="5" max="5" width="11.85546875" style="11" customWidth="1"/>
    <col min="6" max="6" width="10.28515625" style="4" customWidth="1"/>
    <col min="7" max="16384" width="9.140625" style="4"/>
  </cols>
  <sheetData>
    <row r="2" spans="1:6">
      <c r="D2" s="38"/>
      <c r="E2" s="5" t="s">
        <v>42</v>
      </c>
    </row>
    <row r="3" spans="1:6">
      <c r="D3" s="38"/>
      <c r="E3" s="5" t="s">
        <v>43</v>
      </c>
    </row>
    <row r="4" spans="1:6">
      <c r="D4" s="38"/>
      <c r="E4" s="5" t="s">
        <v>44</v>
      </c>
    </row>
    <row r="5" spans="1:6">
      <c r="D5" s="38"/>
      <c r="E5" s="5" t="s">
        <v>45</v>
      </c>
    </row>
    <row r="6" spans="1:6" ht="42.75" customHeight="1">
      <c r="B6" s="32" t="s">
        <v>137</v>
      </c>
      <c r="E6" s="5"/>
    </row>
    <row r="7" spans="1:6" s="15" customFormat="1">
      <c r="B7" s="16"/>
      <c r="C7" s="10"/>
      <c r="D7" s="17"/>
      <c r="E7" s="10"/>
    </row>
    <row r="8" spans="1:6" s="24" customFormat="1" ht="25.5">
      <c r="A8" s="6" t="s">
        <v>63</v>
      </c>
      <c r="B8" s="6" t="s">
        <v>62</v>
      </c>
      <c r="C8" s="7" t="s">
        <v>141</v>
      </c>
      <c r="D8" s="18" t="s">
        <v>64</v>
      </c>
      <c r="E8" s="8" t="s">
        <v>65</v>
      </c>
      <c r="F8" s="1"/>
    </row>
    <row r="9" spans="1:6" s="24" customFormat="1" ht="12.75">
      <c r="A9" s="20" t="s">
        <v>154</v>
      </c>
      <c r="B9" s="26" t="s">
        <v>119</v>
      </c>
      <c r="C9" s="22">
        <v>5</v>
      </c>
      <c r="D9" s="42">
        <v>5200</v>
      </c>
      <c r="E9" s="42">
        <f>D9*C9</f>
        <v>26000</v>
      </c>
    </row>
    <row r="10" spans="1:6" s="24" customFormat="1" ht="12.75">
      <c r="A10" s="20" t="s">
        <v>112</v>
      </c>
      <c r="B10" s="26" t="s">
        <v>124</v>
      </c>
      <c r="C10" s="22">
        <v>1</v>
      </c>
      <c r="D10" s="42">
        <v>6400</v>
      </c>
      <c r="E10" s="42">
        <f t="shared" ref="E10:E19" si="0">D10*C10</f>
        <v>6400</v>
      </c>
    </row>
    <row r="11" spans="1:6" s="24" customFormat="1" ht="12.75">
      <c r="A11" s="20" t="s">
        <v>113</v>
      </c>
      <c r="B11" s="26" t="s">
        <v>125</v>
      </c>
      <c r="C11" s="22">
        <v>1</v>
      </c>
      <c r="D11" s="42">
        <v>14500</v>
      </c>
      <c r="E11" s="42">
        <f t="shared" si="0"/>
        <v>14500</v>
      </c>
    </row>
    <row r="12" spans="1:6" s="24" customFormat="1" ht="12.75">
      <c r="A12" s="20" t="s">
        <v>114</v>
      </c>
      <c r="B12" s="26" t="s">
        <v>126</v>
      </c>
      <c r="C12" s="22">
        <v>1</v>
      </c>
      <c r="D12" s="42">
        <v>15500</v>
      </c>
      <c r="E12" s="42">
        <f t="shared" si="0"/>
        <v>15500</v>
      </c>
    </row>
    <row r="13" spans="1:6" s="24" customFormat="1" ht="12.75">
      <c r="A13" s="20" t="s">
        <v>115</v>
      </c>
      <c r="B13" s="26" t="s">
        <v>127</v>
      </c>
      <c r="C13" s="22">
        <v>1</v>
      </c>
      <c r="D13" s="42">
        <v>10800</v>
      </c>
      <c r="E13" s="42">
        <f t="shared" si="0"/>
        <v>10800</v>
      </c>
    </row>
    <row r="14" spans="1:6" s="24" customFormat="1" ht="12.75">
      <c r="A14" s="20" t="s">
        <v>116</v>
      </c>
      <c r="B14" s="26" t="s">
        <v>128</v>
      </c>
      <c r="C14" s="22">
        <v>1</v>
      </c>
      <c r="D14" s="42">
        <v>5900</v>
      </c>
      <c r="E14" s="42">
        <f t="shared" si="0"/>
        <v>5900</v>
      </c>
    </row>
    <row r="15" spans="1:6" s="24" customFormat="1" ht="12.75">
      <c r="A15" s="20" t="s">
        <v>217</v>
      </c>
      <c r="B15" s="26" t="s">
        <v>129</v>
      </c>
      <c r="C15" s="22">
        <v>1</v>
      </c>
      <c r="D15" s="42">
        <v>1160</v>
      </c>
      <c r="E15" s="42">
        <f t="shared" si="0"/>
        <v>1160</v>
      </c>
    </row>
    <row r="16" spans="1:6" s="24" customFormat="1" ht="12.75">
      <c r="A16" s="20" t="s">
        <v>117</v>
      </c>
      <c r="B16" s="26" t="s">
        <v>130</v>
      </c>
      <c r="C16" s="22">
        <v>1</v>
      </c>
      <c r="D16" s="42">
        <v>1600</v>
      </c>
      <c r="E16" s="42">
        <f t="shared" si="0"/>
        <v>1600</v>
      </c>
    </row>
    <row r="17" spans="1:5" s="24" customFormat="1" ht="12.75">
      <c r="A17" s="20" t="s">
        <v>51</v>
      </c>
      <c r="B17" s="26" t="s">
        <v>102</v>
      </c>
      <c r="C17" s="22">
        <v>1</v>
      </c>
      <c r="D17" s="42">
        <v>900</v>
      </c>
      <c r="E17" s="42">
        <f t="shared" si="0"/>
        <v>900</v>
      </c>
    </row>
    <row r="18" spans="1:5" s="24" customFormat="1" ht="12.75">
      <c r="A18" s="20" t="s">
        <v>85</v>
      </c>
      <c r="B18" s="26" t="s">
        <v>84</v>
      </c>
      <c r="C18" s="22">
        <v>1</v>
      </c>
      <c r="D18" s="42">
        <v>140000</v>
      </c>
      <c r="E18" s="42">
        <f t="shared" si="0"/>
        <v>140000</v>
      </c>
    </row>
    <row r="19" spans="1:5" s="24" customFormat="1" ht="25.5">
      <c r="A19" s="20" t="s">
        <v>152</v>
      </c>
      <c r="B19" s="26" t="s">
        <v>111</v>
      </c>
      <c r="C19" s="22">
        <v>1</v>
      </c>
      <c r="D19" s="42">
        <v>28400</v>
      </c>
      <c r="E19" s="42">
        <f t="shared" si="0"/>
        <v>28400</v>
      </c>
    </row>
    <row r="20" spans="1:5">
      <c r="A20" s="39"/>
      <c r="B20" s="37" t="s">
        <v>138</v>
      </c>
      <c r="C20" s="40"/>
      <c r="D20" s="43"/>
      <c r="E20" s="44">
        <f>SUM(E9:E19)</f>
        <v>251160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99"/>
  <sheetViews>
    <sheetView tabSelected="1" workbookViewId="0">
      <selection activeCell="H5" sqref="H5"/>
    </sheetView>
  </sheetViews>
  <sheetFormatPr defaultRowHeight="15"/>
  <cols>
    <col min="1" max="1" width="9.85546875" style="13" customWidth="1"/>
    <col min="2" max="2" width="59.42578125" style="11" customWidth="1"/>
    <col min="3" max="3" width="5.85546875" style="2" customWidth="1"/>
    <col min="4" max="4" width="12.7109375" style="14" customWidth="1"/>
    <col min="5" max="5" width="13.7109375" style="11" customWidth="1"/>
    <col min="6" max="6" width="21.28515625" style="11" customWidth="1"/>
    <col min="7" max="16384" width="9.140625" style="11"/>
  </cols>
  <sheetData>
    <row r="2" spans="1:6">
      <c r="D2" s="27"/>
      <c r="E2" s="5" t="s">
        <v>42</v>
      </c>
    </row>
    <row r="3" spans="1:6">
      <c r="D3" s="27"/>
      <c r="E3" s="5" t="s">
        <v>43</v>
      </c>
    </row>
    <row r="4" spans="1:6">
      <c r="D4" s="27"/>
      <c r="E4" s="5" t="s">
        <v>44</v>
      </c>
    </row>
    <row r="5" spans="1:6">
      <c r="D5" s="27"/>
      <c r="E5" s="5" t="s">
        <v>45</v>
      </c>
    </row>
    <row r="6" spans="1:6" ht="37.5">
      <c r="B6" s="32" t="s">
        <v>139</v>
      </c>
      <c r="E6" s="9"/>
    </row>
    <row r="7" spans="1:6" s="15" customFormat="1">
      <c r="B7" s="16" t="s">
        <v>108</v>
      </c>
      <c r="C7" s="10"/>
      <c r="D7" s="17"/>
      <c r="E7" s="10"/>
    </row>
    <row r="8" spans="1:6" s="1" customFormat="1" ht="25.5">
      <c r="A8" s="6" t="s">
        <v>63</v>
      </c>
      <c r="B8" s="6" t="s">
        <v>62</v>
      </c>
      <c r="C8" s="7" t="s">
        <v>107</v>
      </c>
      <c r="D8" s="19" t="s">
        <v>64</v>
      </c>
      <c r="E8" s="46" t="s">
        <v>65</v>
      </c>
    </row>
    <row r="9" spans="1:6" s="1" customFormat="1" ht="12.75">
      <c r="A9" s="20" t="s">
        <v>180</v>
      </c>
      <c r="B9" s="26" t="s">
        <v>66</v>
      </c>
      <c r="C9" s="22">
        <v>1</v>
      </c>
      <c r="D9" s="45">
        <v>5900</v>
      </c>
      <c r="E9" s="47">
        <f>D9*C9</f>
        <v>5900</v>
      </c>
    </row>
    <row r="10" spans="1:6" s="1" customFormat="1" ht="13.5" thickBot="1">
      <c r="A10" s="53" t="s">
        <v>60</v>
      </c>
      <c r="B10" s="54" t="s">
        <v>67</v>
      </c>
      <c r="C10" s="55">
        <v>1</v>
      </c>
      <c r="D10" s="56">
        <v>1700</v>
      </c>
      <c r="E10" s="57">
        <f t="shared" ref="E10:E88" si="0">D10*C10</f>
        <v>1700</v>
      </c>
      <c r="F10" s="60"/>
    </row>
    <row r="11" spans="1:6" s="1" customFormat="1" ht="30" customHeight="1" thickTop="1">
      <c r="A11" s="93" t="s">
        <v>2</v>
      </c>
      <c r="B11" s="94" t="s">
        <v>171</v>
      </c>
      <c r="C11" s="95">
        <v>1</v>
      </c>
      <c r="D11" s="96">
        <v>21300</v>
      </c>
      <c r="E11" s="97">
        <f t="shared" si="0"/>
        <v>21300</v>
      </c>
      <c r="F11" s="135" t="s">
        <v>179</v>
      </c>
    </row>
    <row r="12" spans="1:6" s="1" customFormat="1" ht="30" customHeight="1" thickBot="1">
      <c r="A12" s="98" t="s">
        <v>173</v>
      </c>
      <c r="B12" s="99" t="s">
        <v>172</v>
      </c>
      <c r="C12" s="100">
        <v>0</v>
      </c>
      <c r="D12" s="101">
        <v>10780</v>
      </c>
      <c r="E12" s="102">
        <f t="shared" si="0"/>
        <v>0</v>
      </c>
      <c r="F12" s="136"/>
    </row>
    <row r="13" spans="1:6" s="1" customFormat="1" ht="14.25" customHeight="1" thickTop="1">
      <c r="A13" s="48" t="s">
        <v>3</v>
      </c>
      <c r="B13" s="49" t="s">
        <v>68</v>
      </c>
      <c r="C13" s="50">
        <v>1</v>
      </c>
      <c r="D13" s="51">
        <v>10500</v>
      </c>
      <c r="E13" s="59">
        <f t="shared" si="0"/>
        <v>10500</v>
      </c>
      <c r="F13" s="58"/>
    </row>
    <row r="14" spans="1:6" s="1" customFormat="1" ht="12.75">
      <c r="A14" s="20" t="s">
        <v>4</v>
      </c>
      <c r="B14" s="26" t="s">
        <v>156</v>
      </c>
      <c r="C14" s="22">
        <v>1</v>
      </c>
      <c r="D14" s="45">
        <v>2170</v>
      </c>
      <c r="E14" s="47">
        <f t="shared" si="0"/>
        <v>2170</v>
      </c>
    </row>
    <row r="15" spans="1:6" s="1" customFormat="1" ht="12.75">
      <c r="A15" s="20" t="s">
        <v>5</v>
      </c>
      <c r="B15" s="26" t="s">
        <v>69</v>
      </c>
      <c r="C15" s="22">
        <v>1</v>
      </c>
      <c r="D15" s="45">
        <v>18200</v>
      </c>
      <c r="E15" s="47">
        <f t="shared" si="0"/>
        <v>18200</v>
      </c>
    </row>
    <row r="16" spans="1:6" s="1" customFormat="1" ht="12.75">
      <c r="A16" s="20" t="s">
        <v>46</v>
      </c>
      <c r="B16" s="26" t="s">
        <v>145</v>
      </c>
      <c r="C16" s="22">
        <v>1</v>
      </c>
      <c r="D16" s="45">
        <v>12300</v>
      </c>
      <c r="E16" s="47">
        <f t="shared" si="0"/>
        <v>12300</v>
      </c>
    </row>
    <row r="17" spans="1:6" s="1" customFormat="1" ht="12.75">
      <c r="A17" s="20" t="s">
        <v>6</v>
      </c>
      <c r="B17" s="26" t="s">
        <v>70</v>
      </c>
      <c r="C17" s="22">
        <v>1</v>
      </c>
      <c r="D17" s="45">
        <v>27670</v>
      </c>
      <c r="E17" s="47">
        <f t="shared" si="0"/>
        <v>27670</v>
      </c>
    </row>
    <row r="18" spans="1:6" s="1" customFormat="1" ht="12.75">
      <c r="A18" s="20" t="s">
        <v>211</v>
      </c>
      <c r="B18" s="26" t="s">
        <v>71</v>
      </c>
      <c r="C18" s="22">
        <v>1</v>
      </c>
      <c r="D18" s="45">
        <v>700</v>
      </c>
      <c r="E18" s="47">
        <f t="shared" si="0"/>
        <v>700</v>
      </c>
    </row>
    <row r="19" spans="1:6" s="1" customFormat="1" ht="13.5" thickBot="1">
      <c r="A19" s="53" t="s">
        <v>7</v>
      </c>
      <c r="B19" s="54" t="s">
        <v>88</v>
      </c>
      <c r="C19" s="55">
        <v>1</v>
      </c>
      <c r="D19" s="56">
        <v>1390</v>
      </c>
      <c r="E19" s="57">
        <f t="shared" si="0"/>
        <v>1390</v>
      </c>
      <c r="F19" s="60"/>
    </row>
    <row r="20" spans="1:6" s="1" customFormat="1" ht="30" customHeight="1" thickTop="1">
      <c r="A20" s="93" t="s">
        <v>47</v>
      </c>
      <c r="B20" s="94" t="s">
        <v>168</v>
      </c>
      <c r="C20" s="95">
        <v>1</v>
      </c>
      <c r="D20" s="96">
        <v>1200</v>
      </c>
      <c r="E20" s="97">
        <f t="shared" si="0"/>
        <v>1200</v>
      </c>
      <c r="F20" s="135" t="s">
        <v>179</v>
      </c>
    </row>
    <row r="21" spans="1:6" s="1" customFormat="1" ht="30" customHeight="1" thickBot="1">
      <c r="A21" s="98" t="s">
        <v>169</v>
      </c>
      <c r="B21" s="99" t="s">
        <v>170</v>
      </c>
      <c r="C21" s="100">
        <v>0</v>
      </c>
      <c r="D21" s="101">
        <v>820</v>
      </c>
      <c r="E21" s="102">
        <f t="shared" si="0"/>
        <v>0</v>
      </c>
      <c r="F21" s="136"/>
    </row>
    <row r="22" spans="1:6" s="1" customFormat="1" ht="13.5" thickTop="1">
      <c r="A22" s="48" t="s">
        <v>8</v>
      </c>
      <c r="B22" s="49" t="s">
        <v>87</v>
      </c>
      <c r="C22" s="50">
        <v>1</v>
      </c>
      <c r="D22" s="51">
        <v>1390</v>
      </c>
      <c r="E22" s="52">
        <f t="shared" si="0"/>
        <v>1390</v>
      </c>
    </row>
    <row r="23" spans="1:6" s="1" customFormat="1" ht="12.75">
      <c r="A23" s="20" t="s">
        <v>9</v>
      </c>
      <c r="B23" s="26" t="s">
        <v>86</v>
      </c>
      <c r="C23" s="22">
        <v>1</v>
      </c>
      <c r="D23" s="45">
        <v>1390</v>
      </c>
      <c r="E23" s="47">
        <f t="shared" si="0"/>
        <v>1390</v>
      </c>
    </row>
    <row r="24" spans="1:6" s="1" customFormat="1" ht="12.75">
      <c r="A24" s="20" t="s">
        <v>48</v>
      </c>
      <c r="B24" s="26" t="s">
        <v>72</v>
      </c>
      <c r="C24" s="22">
        <v>1</v>
      </c>
      <c r="D24" s="45">
        <v>4900</v>
      </c>
      <c r="E24" s="47">
        <f t="shared" si="0"/>
        <v>4900</v>
      </c>
    </row>
    <row r="25" spans="1:6" s="1" customFormat="1" ht="12.75">
      <c r="A25" s="20" t="s">
        <v>58</v>
      </c>
      <c r="B25" s="28" t="s">
        <v>73</v>
      </c>
      <c r="C25" s="22">
        <v>1</v>
      </c>
      <c r="D25" s="45">
        <v>25500</v>
      </c>
      <c r="E25" s="47">
        <f t="shared" si="0"/>
        <v>25500</v>
      </c>
    </row>
    <row r="26" spans="1:6" s="1" customFormat="1" ht="13.5" thickBot="1">
      <c r="A26" s="53" t="s">
        <v>59</v>
      </c>
      <c r="B26" s="132" t="s">
        <v>57</v>
      </c>
      <c r="C26" s="133">
        <v>1</v>
      </c>
      <c r="D26" s="56">
        <v>12800</v>
      </c>
      <c r="E26" s="57">
        <f t="shared" si="0"/>
        <v>12800</v>
      </c>
      <c r="F26" s="72"/>
    </row>
    <row r="27" spans="1:6" s="1" customFormat="1" ht="24.75" customHeight="1" thickTop="1">
      <c r="A27" s="48" t="s">
        <v>10</v>
      </c>
      <c r="B27" s="49" t="s">
        <v>214</v>
      </c>
      <c r="C27" s="50">
        <v>1</v>
      </c>
      <c r="D27" s="51">
        <v>2200</v>
      </c>
      <c r="E27" s="52">
        <f t="shared" si="0"/>
        <v>2200</v>
      </c>
      <c r="F27" s="138" t="s">
        <v>179</v>
      </c>
    </row>
    <row r="28" spans="1:6" s="1" customFormat="1" ht="25.5" customHeight="1" thickBot="1">
      <c r="A28" s="53" t="s">
        <v>216</v>
      </c>
      <c r="B28" s="54" t="s">
        <v>215</v>
      </c>
      <c r="C28" s="55">
        <v>0</v>
      </c>
      <c r="D28" s="56">
        <v>1850</v>
      </c>
      <c r="E28" s="57">
        <f t="shared" ref="E28" si="1">D28*C28</f>
        <v>0</v>
      </c>
      <c r="F28" s="139"/>
    </row>
    <row r="29" spans="1:6" s="1" customFormat="1" ht="13.5" thickTop="1">
      <c r="A29" s="48" t="s">
        <v>11</v>
      </c>
      <c r="B29" s="49" t="s">
        <v>118</v>
      </c>
      <c r="C29" s="50">
        <v>1</v>
      </c>
      <c r="D29" s="51">
        <v>100</v>
      </c>
      <c r="E29" s="52">
        <f t="shared" si="0"/>
        <v>100</v>
      </c>
    </row>
    <row r="30" spans="1:6" s="1" customFormat="1" ht="13.5" thickBot="1">
      <c r="A30" s="53" t="s">
        <v>12</v>
      </c>
      <c r="B30" s="54" t="s">
        <v>106</v>
      </c>
      <c r="C30" s="55">
        <v>1</v>
      </c>
      <c r="D30" s="56">
        <v>3840</v>
      </c>
      <c r="E30" s="57">
        <f t="shared" si="0"/>
        <v>3840</v>
      </c>
      <c r="F30" s="60"/>
    </row>
    <row r="31" spans="1:6" s="1" customFormat="1" ht="20.100000000000001" customHeight="1" thickTop="1">
      <c r="A31" s="103" t="s">
        <v>13</v>
      </c>
      <c r="B31" s="104" t="s">
        <v>163</v>
      </c>
      <c r="C31" s="105">
        <v>1</v>
      </c>
      <c r="D31" s="106">
        <v>2505</v>
      </c>
      <c r="E31" s="107">
        <f t="shared" si="0"/>
        <v>2505</v>
      </c>
      <c r="F31" s="137" t="s">
        <v>179</v>
      </c>
    </row>
    <row r="32" spans="1:6" s="1" customFormat="1" ht="20.100000000000001" customHeight="1">
      <c r="A32" s="118" t="s">
        <v>167</v>
      </c>
      <c r="B32" s="119" t="s">
        <v>164</v>
      </c>
      <c r="C32" s="120">
        <v>0</v>
      </c>
      <c r="D32" s="121">
        <v>1750</v>
      </c>
      <c r="E32" s="122">
        <f t="shared" si="0"/>
        <v>0</v>
      </c>
      <c r="F32" s="135"/>
    </row>
    <row r="33" spans="1:6" s="1" customFormat="1" ht="20.100000000000001" customHeight="1" thickBot="1">
      <c r="A33" s="108" t="s">
        <v>166</v>
      </c>
      <c r="B33" s="109" t="s">
        <v>165</v>
      </c>
      <c r="C33" s="110">
        <v>0</v>
      </c>
      <c r="D33" s="111">
        <v>900</v>
      </c>
      <c r="E33" s="112">
        <f t="shared" si="0"/>
        <v>0</v>
      </c>
      <c r="F33" s="136"/>
    </row>
    <row r="34" spans="1:6" s="1" customFormat="1" ht="30" customHeight="1" thickTop="1">
      <c r="A34" s="93" t="s">
        <v>14</v>
      </c>
      <c r="B34" s="94" t="s">
        <v>176</v>
      </c>
      <c r="C34" s="95">
        <v>1</v>
      </c>
      <c r="D34" s="96">
        <v>680</v>
      </c>
      <c r="E34" s="97">
        <f t="shared" si="0"/>
        <v>680</v>
      </c>
      <c r="F34" s="135" t="s">
        <v>179</v>
      </c>
    </row>
    <row r="35" spans="1:6" s="1" customFormat="1" ht="30" customHeight="1">
      <c r="A35" s="113" t="s">
        <v>188</v>
      </c>
      <c r="B35" s="114" t="s">
        <v>177</v>
      </c>
      <c r="C35" s="115">
        <v>0</v>
      </c>
      <c r="D35" s="116">
        <v>580</v>
      </c>
      <c r="E35" s="117">
        <f t="shared" ref="E35" si="2">D35*C35</f>
        <v>0</v>
      </c>
      <c r="F35" s="135"/>
    </row>
    <row r="36" spans="1:6" s="1" customFormat="1" ht="30" customHeight="1" thickBot="1">
      <c r="A36" s="98" t="s">
        <v>178</v>
      </c>
      <c r="B36" s="99" t="s">
        <v>187</v>
      </c>
      <c r="C36" s="100">
        <v>0</v>
      </c>
      <c r="D36" s="101">
        <v>400</v>
      </c>
      <c r="E36" s="102">
        <f t="shared" si="0"/>
        <v>0</v>
      </c>
      <c r="F36" s="136"/>
    </row>
    <row r="37" spans="1:6" s="1" customFormat="1" ht="14.25" thickTop="1" thickBot="1">
      <c r="A37" s="61" t="s">
        <v>49</v>
      </c>
      <c r="B37" s="62" t="s">
        <v>82</v>
      </c>
      <c r="C37" s="63">
        <v>1</v>
      </c>
      <c r="D37" s="64">
        <v>17800</v>
      </c>
      <c r="E37" s="65">
        <f t="shared" si="0"/>
        <v>17800</v>
      </c>
      <c r="F37" s="60"/>
    </row>
    <row r="38" spans="1:6" s="1" customFormat="1" ht="33" customHeight="1" thickTop="1">
      <c r="A38" s="103" t="s">
        <v>15</v>
      </c>
      <c r="B38" s="104" t="s">
        <v>189</v>
      </c>
      <c r="C38" s="105">
        <v>1</v>
      </c>
      <c r="D38" s="106">
        <v>790</v>
      </c>
      <c r="E38" s="107">
        <f t="shared" si="0"/>
        <v>790</v>
      </c>
      <c r="F38" s="138" t="s">
        <v>179</v>
      </c>
    </row>
    <row r="39" spans="1:6" s="1" customFormat="1" ht="34.5" customHeight="1" thickBot="1">
      <c r="A39" s="108" t="s">
        <v>191</v>
      </c>
      <c r="B39" s="109" t="s">
        <v>190</v>
      </c>
      <c r="C39" s="110">
        <v>0</v>
      </c>
      <c r="D39" s="111">
        <v>380</v>
      </c>
      <c r="E39" s="112">
        <f t="shared" ref="E39" si="3">D39*C39</f>
        <v>0</v>
      </c>
      <c r="F39" s="139"/>
    </row>
    <row r="40" spans="1:6" s="1" customFormat="1" ht="30" customHeight="1" thickTop="1">
      <c r="A40" s="73" t="s">
        <v>16</v>
      </c>
      <c r="B40" s="74" t="s">
        <v>192</v>
      </c>
      <c r="C40" s="75">
        <v>1</v>
      </c>
      <c r="D40" s="76">
        <v>1100</v>
      </c>
      <c r="E40" s="77">
        <f t="shared" si="0"/>
        <v>1100</v>
      </c>
      <c r="F40" s="140" t="s">
        <v>179</v>
      </c>
    </row>
    <row r="41" spans="1:6" s="1" customFormat="1" ht="33.75" customHeight="1" thickBot="1">
      <c r="A41" s="78" t="s">
        <v>194</v>
      </c>
      <c r="B41" s="79" t="s">
        <v>193</v>
      </c>
      <c r="C41" s="80">
        <v>0</v>
      </c>
      <c r="D41" s="81">
        <v>390</v>
      </c>
      <c r="E41" s="82">
        <f t="shared" si="0"/>
        <v>0</v>
      </c>
      <c r="F41" s="139"/>
    </row>
    <row r="42" spans="1:6" s="1" customFormat="1" ht="33.75" customHeight="1" thickTop="1">
      <c r="A42" s="103" t="s">
        <v>203</v>
      </c>
      <c r="B42" s="104" t="s">
        <v>224</v>
      </c>
      <c r="C42" s="75">
        <v>1</v>
      </c>
      <c r="D42" s="106">
        <v>300</v>
      </c>
      <c r="E42" s="106">
        <f t="shared" ref="E42" si="4">D42*C42</f>
        <v>300</v>
      </c>
      <c r="F42" s="138" t="s">
        <v>179</v>
      </c>
    </row>
    <row r="43" spans="1:6" s="1" customFormat="1" ht="33.75" customHeight="1" thickBot="1">
      <c r="A43" s="108" t="s">
        <v>223</v>
      </c>
      <c r="B43" s="109" t="s">
        <v>222</v>
      </c>
      <c r="C43" s="80">
        <v>0</v>
      </c>
      <c r="D43" s="111">
        <v>440</v>
      </c>
      <c r="E43" s="111">
        <f t="shared" si="0"/>
        <v>0</v>
      </c>
      <c r="F43" s="139"/>
    </row>
    <row r="44" spans="1:6" s="1" customFormat="1" ht="31.5" customHeight="1" thickTop="1">
      <c r="A44" s="88" t="s">
        <v>17</v>
      </c>
      <c r="B44" s="89" t="s">
        <v>195</v>
      </c>
      <c r="C44" s="90">
        <v>1</v>
      </c>
      <c r="D44" s="91">
        <v>1400</v>
      </c>
      <c r="E44" s="92">
        <f t="shared" si="0"/>
        <v>1400</v>
      </c>
      <c r="F44" s="138" t="s">
        <v>179</v>
      </c>
    </row>
    <row r="45" spans="1:6" s="1" customFormat="1" ht="39" customHeight="1" thickBot="1">
      <c r="A45" s="83" t="s">
        <v>197</v>
      </c>
      <c r="B45" s="84" t="s">
        <v>196</v>
      </c>
      <c r="C45" s="85">
        <v>0</v>
      </c>
      <c r="D45" s="86">
        <v>1200</v>
      </c>
      <c r="E45" s="87">
        <f t="shared" ref="E45" si="5">D45*C45</f>
        <v>0</v>
      </c>
      <c r="F45" s="139"/>
    </row>
    <row r="46" spans="1:6" s="1" customFormat="1" ht="13.5" thickTop="1">
      <c r="A46" s="71" t="s">
        <v>186</v>
      </c>
      <c r="B46" s="49" t="s">
        <v>221</v>
      </c>
      <c r="C46" s="50">
        <v>1</v>
      </c>
      <c r="D46" s="51">
        <v>4500</v>
      </c>
      <c r="E46" s="59">
        <f t="shared" ref="E46" si="6">D46*C46</f>
        <v>4500</v>
      </c>
    </row>
    <row r="47" spans="1:6" s="1" customFormat="1" ht="15.75" customHeight="1">
      <c r="A47" s="71" t="s">
        <v>18</v>
      </c>
      <c r="B47" s="49" t="s">
        <v>218</v>
      </c>
      <c r="C47" s="50">
        <v>1</v>
      </c>
      <c r="D47" s="51">
        <v>2900</v>
      </c>
      <c r="E47" s="52">
        <f t="shared" si="0"/>
        <v>2900</v>
      </c>
      <c r="F47" s="134"/>
    </row>
    <row r="48" spans="1:6" s="1" customFormat="1" ht="14.25" customHeight="1">
      <c r="A48" s="71" t="s">
        <v>174</v>
      </c>
      <c r="B48" s="49" t="s">
        <v>175</v>
      </c>
      <c r="C48" s="50">
        <v>1</v>
      </c>
      <c r="D48" s="51">
        <v>36480</v>
      </c>
      <c r="E48" s="52">
        <f t="shared" si="0"/>
        <v>36480</v>
      </c>
    </row>
    <row r="49" spans="1:6" s="1" customFormat="1" ht="12.75">
      <c r="A49" s="20" t="s">
        <v>19</v>
      </c>
      <c r="B49" s="26" t="s">
        <v>89</v>
      </c>
      <c r="C49" s="22">
        <v>1</v>
      </c>
      <c r="D49" s="45">
        <v>35500</v>
      </c>
      <c r="E49" s="47">
        <f t="shared" si="0"/>
        <v>35500</v>
      </c>
    </row>
    <row r="50" spans="1:6" s="1" customFormat="1" ht="12.75">
      <c r="A50" s="20" t="s">
        <v>20</v>
      </c>
      <c r="B50" s="26" t="s">
        <v>90</v>
      </c>
      <c r="C50" s="22">
        <v>1</v>
      </c>
      <c r="D50" s="45">
        <v>4800</v>
      </c>
      <c r="E50" s="47">
        <f t="shared" si="0"/>
        <v>4800</v>
      </c>
    </row>
    <row r="51" spans="1:6" s="1" customFormat="1" ht="12.75">
      <c r="A51" s="20" t="s">
        <v>21</v>
      </c>
      <c r="B51" s="26" t="s">
        <v>83</v>
      </c>
      <c r="C51" s="22">
        <v>1</v>
      </c>
      <c r="D51" s="45">
        <v>5570</v>
      </c>
      <c r="E51" s="47">
        <f t="shared" si="0"/>
        <v>5570</v>
      </c>
    </row>
    <row r="52" spans="1:6" s="1" customFormat="1" ht="12.75">
      <c r="A52" s="20" t="s">
        <v>22</v>
      </c>
      <c r="B52" s="26" t="s">
        <v>146</v>
      </c>
      <c r="C52" s="22">
        <v>1</v>
      </c>
      <c r="D52" s="45">
        <v>7480</v>
      </c>
      <c r="E52" s="47">
        <f t="shared" si="0"/>
        <v>7480</v>
      </c>
    </row>
    <row r="53" spans="1:6" s="1" customFormat="1" ht="13.5" thickBot="1">
      <c r="A53" s="53" t="s">
        <v>23</v>
      </c>
      <c r="B53" s="54" t="s">
        <v>131</v>
      </c>
      <c r="C53" s="55">
        <v>1</v>
      </c>
      <c r="D53" s="56">
        <v>7450</v>
      </c>
      <c r="E53" s="57">
        <f t="shared" si="0"/>
        <v>7450</v>
      </c>
      <c r="F53" s="60"/>
    </row>
    <row r="54" spans="1:6" s="1" customFormat="1" ht="26.25" customHeight="1" thickTop="1">
      <c r="A54" s="88" t="s">
        <v>24</v>
      </c>
      <c r="B54" s="89" t="s">
        <v>200</v>
      </c>
      <c r="C54" s="90">
        <v>1</v>
      </c>
      <c r="D54" s="92">
        <v>17000</v>
      </c>
      <c r="E54" s="77">
        <f t="shared" si="0"/>
        <v>17000</v>
      </c>
      <c r="F54" s="135" t="s">
        <v>179</v>
      </c>
    </row>
    <row r="55" spans="1:6" s="1" customFormat="1" ht="35.25" customHeight="1" thickBot="1">
      <c r="A55" s="78" t="s">
        <v>202</v>
      </c>
      <c r="B55" s="79" t="s">
        <v>201</v>
      </c>
      <c r="C55" s="80">
        <v>0</v>
      </c>
      <c r="D55" s="82">
        <v>23000</v>
      </c>
      <c r="E55" s="82">
        <f t="shared" si="0"/>
        <v>0</v>
      </c>
      <c r="F55" s="136"/>
    </row>
    <row r="56" spans="1:6" s="1" customFormat="1" ht="13.5" thickTop="1">
      <c r="A56" s="48" t="s">
        <v>182</v>
      </c>
      <c r="B56" s="49" t="s">
        <v>91</v>
      </c>
      <c r="C56" s="50">
        <v>1</v>
      </c>
      <c r="D56" s="51">
        <v>31000</v>
      </c>
      <c r="E56" s="52">
        <f t="shared" si="0"/>
        <v>31000</v>
      </c>
    </row>
    <row r="57" spans="1:6" s="1" customFormat="1" ht="12.75">
      <c r="A57" s="20" t="s">
        <v>183</v>
      </c>
      <c r="B57" s="26" t="s">
        <v>92</v>
      </c>
      <c r="C57" s="22">
        <v>1</v>
      </c>
      <c r="D57" s="45">
        <v>32000</v>
      </c>
      <c r="E57" s="47">
        <f t="shared" si="0"/>
        <v>32000</v>
      </c>
    </row>
    <row r="58" spans="1:6" s="1" customFormat="1" ht="12.75">
      <c r="A58" s="20" t="s">
        <v>185</v>
      </c>
      <c r="B58" s="26" t="s">
        <v>93</v>
      </c>
      <c r="C58" s="22">
        <v>1</v>
      </c>
      <c r="D58" s="45">
        <v>19500</v>
      </c>
      <c r="E58" s="47">
        <f t="shared" si="0"/>
        <v>19500</v>
      </c>
    </row>
    <row r="59" spans="1:6" s="1" customFormat="1" ht="12.75">
      <c r="A59" s="20" t="s">
        <v>184</v>
      </c>
      <c r="B59" s="26" t="s">
        <v>94</v>
      </c>
      <c r="C59" s="22">
        <v>1</v>
      </c>
      <c r="D59" s="45">
        <v>28000</v>
      </c>
      <c r="E59" s="47">
        <f t="shared" si="0"/>
        <v>28000</v>
      </c>
    </row>
    <row r="60" spans="1:6" s="1" customFormat="1" ht="12.75">
      <c r="A60" s="20" t="s">
        <v>25</v>
      </c>
      <c r="B60" s="26" t="s">
        <v>95</v>
      </c>
      <c r="C60" s="22">
        <v>1</v>
      </c>
      <c r="D60" s="45">
        <v>2200</v>
      </c>
      <c r="E60" s="47">
        <f t="shared" si="0"/>
        <v>2200</v>
      </c>
    </row>
    <row r="61" spans="1:6" s="1" customFormat="1" ht="12.75">
      <c r="A61" s="20" t="s">
        <v>26</v>
      </c>
      <c r="B61" s="26" t="s">
        <v>96</v>
      </c>
      <c r="C61" s="22">
        <v>1</v>
      </c>
      <c r="D61" s="45">
        <v>13500</v>
      </c>
      <c r="E61" s="47">
        <f t="shared" si="0"/>
        <v>13500</v>
      </c>
    </row>
    <row r="62" spans="1:6" s="1" customFormat="1" ht="13.5" thickBot="1">
      <c r="A62" s="53" t="s">
        <v>27</v>
      </c>
      <c r="B62" s="54" t="s">
        <v>97</v>
      </c>
      <c r="C62" s="55">
        <v>1</v>
      </c>
      <c r="D62" s="56">
        <v>2900</v>
      </c>
      <c r="E62" s="57">
        <f t="shared" si="0"/>
        <v>2900</v>
      </c>
      <c r="F62" s="60"/>
    </row>
    <row r="63" spans="1:6" s="1" customFormat="1" ht="30" customHeight="1" thickTop="1">
      <c r="A63" s="73" t="s">
        <v>28</v>
      </c>
      <c r="B63" s="74" t="s">
        <v>160</v>
      </c>
      <c r="C63" s="75">
        <v>1</v>
      </c>
      <c r="D63" s="76">
        <v>23800</v>
      </c>
      <c r="E63" s="77">
        <f t="shared" si="0"/>
        <v>23800</v>
      </c>
      <c r="F63" s="135" t="s">
        <v>179</v>
      </c>
    </row>
    <row r="64" spans="1:6" s="1" customFormat="1" ht="30" customHeight="1" thickBot="1">
      <c r="A64" s="78" t="s">
        <v>162</v>
      </c>
      <c r="B64" s="79" t="s">
        <v>161</v>
      </c>
      <c r="C64" s="80">
        <v>0</v>
      </c>
      <c r="D64" s="81">
        <v>16000</v>
      </c>
      <c r="E64" s="82">
        <f t="shared" si="0"/>
        <v>0</v>
      </c>
      <c r="F64" s="136"/>
    </row>
    <row r="65" spans="1:6" s="1" customFormat="1" ht="13.5" thickTop="1">
      <c r="A65" s="48" t="s">
        <v>29</v>
      </c>
      <c r="B65" s="49" t="s">
        <v>98</v>
      </c>
      <c r="C65" s="50">
        <v>1</v>
      </c>
      <c r="D65" s="51">
        <v>11000</v>
      </c>
      <c r="E65" s="52">
        <f t="shared" si="0"/>
        <v>11000</v>
      </c>
    </row>
    <row r="66" spans="1:6" s="1" customFormat="1" ht="12.75">
      <c r="A66" s="20" t="s">
        <v>30</v>
      </c>
      <c r="B66" s="26" t="s">
        <v>99</v>
      </c>
      <c r="C66" s="22">
        <v>1</v>
      </c>
      <c r="D66" s="45">
        <v>250</v>
      </c>
      <c r="E66" s="47">
        <f t="shared" si="0"/>
        <v>250</v>
      </c>
    </row>
    <row r="67" spans="1:6" s="1" customFormat="1" ht="12.75">
      <c r="A67" s="20" t="s">
        <v>31</v>
      </c>
      <c r="B67" s="26" t="s">
        <v>100</v>
      </c>
      <c r="C67" s="22">
        <v>1</v>
      </c>
      <c r="D67" s="45">
        <v>460</v>
      </c>
      <c r="E67" s="47">
        <f t="shared" si="0"/>
        <v>460</v>
      </c>
    </row>
    <row r="68" spans="1:6" s="1" customFormat="1" ht="13.5" thickBot="1">
      <c r="A68" s="53" t="s">
        <v>85</v>
      </c>
      <c r="B68" s="54" t="s">
        <v>84</v>
      </c>
      <c r="C68" s="55">
        <v>1</v>
      </c>
      <c r="D68" s="56">
        <v>140000</v>
      </c>
      <c r="E68" s="57">
        <f t="shared" si="0"/>
        <v>140000</v>
      </c>
      <c r="F68" s="72"/>
    </row>
    <row r="69" spans="1:6" s="1" customFormat="1" ht="30" customHeight="1" thickTop="1">
      <c r="A69" s="73" t="s">
        <v>32</v>
      </c>
      <c r="B69" s="74" t="s">
        <v>198</v>
      </c>
      <c r="C69" s="75">
        <v>1</v>
      </c>
      <c r="D69" s="76">
        <v>1050</v>
      </c>
      <c r="E69" s="77">
        <f t="shared" si="0"/>
        <v>1050</v>
      </c>
      <c r="F69" s="135" t="s">
        <v>179</v>
      </c>
    </row>
    <row r="70" spans="1:6" s="1" customFormat="1" ht="33.75" customHeight="1" thickBot="1">
      <c r="A70" s="78" t="s">
        <v>225</v>
      </c>
      <c r="B70" s="79" t="s">
        <v>199</v>
      </c>
      <c r="C70" s="80">
        <v>0</v>
      </c>
      <c r="D70" s="81">
        <v>420</v>
      </c>
      <c r="E70" s="82">
        <f t="shared" ref="E70" si="7">D70*C70</f>
        <v>0</v>
      </c>
      <c r="F70" s="136"/>
    </row>
    <row r="71" spans="1:6" s="1" customFormat="1" ht="13.5" thickTop="1">
      <c r="A71" s="48" t="s">
        <v>50</v>
      </c>
      <c r="B71" s="49" t="s">
        <v>80</v>
      </c>
      <c r="C71" s="50">
        <v>1</v>
      </c>
      <c r="D71" s="51">
        <v>32400</v>
      </c>
      <c r="E71" s="52">
        <f t="shared" si="0"/>
        <v>32400</v>
      </c>
    </row>
    <row r="72" spans="1:6" s="1" customFormat="1" ht="12.75">
      <c r="A72" s="20" t="s">
        <v>220</v>
      </c>
      <c r="B72" s="26" t="s">
        <v>101</v>
      </c>
      <c r="C72" s="22">
        <v>1</v>
      </c>
      <c r="D72" s="45">
        <v>1100</v>
      </c>
      <c r="E72" s="47">
        <f t="shared" si="0"/>
        <v>1100</v>
      </c>
    </row>
    <row r="73" spans="1:6" s="1" customFormat="1" ht="12.75">
      <c r="A73" s="129" t="s">
        <v>51</v>
      </c>
      <c r="B73" s="130" t="s">
        <v>102</v>
      </c>
      <c r="C73" s="131">
        <v>1</v>
      </c>
      <c r="D73" s="47">
        <v>900</v>
      </c>
      <c r="E73" s="47">
        <f t="shared" si="0"/>
        <v>900</v>
      </c>
    </row>
    <row r="74" spans="1:6" s="1" customFormat="1" ht="25.5">
      <c r="A74" s="129" t="s">
        <v>52</v>
      </c>
      <c r="B74" s="130" t="s">
        <v>81</v>
      </c>
      <c r="C74" s="131">
        <v>1</v>
      </c>
      <c r="D74" s="47">
        <v>8800</v>
      </c>
      <c r="E74" s="47">
        <f t="shared" si="0"/>
        <v>8800</v>
      </c>
    </row>
    <row r="75" spans="1:6" s="1" customFormat="1" ht="16.5" customHeight="1">
      <c r="A75" s="129" t="s">
        <v>219</v>
      </c>
      <c r="B75" s="130" t="s">
        <v>210</v>
      </c>
      <c r="C75" s="131">
        <v>1</v>
      </c>
      <c r="D75" s="47">
        <v>700</v>
      </c>
      <c r="E75" s="47">
        <f t="shared" si="0"/>
        <v>700</v>
      </c>
      <c r="F75" s="128"/>
    </row>
    <row r="76" spans="1:6" s="1" customFormat="1" ht="12.75">
      <c r="A76" s="129" t="s">
        <v>33</v>
      </c>
      <c r="B76" s="130" t="s">
        <v>103</v>
      </c>
      <c r="C76" s="131">
        <v>1</v>
      </c>
      <c r="D76" s="47">
        <v>1240</v>
      </c>
      <c r="E76" s="47">
        <f t="shared" si="0"/>
        <v>1240</v>
      </c>
    </row>
    <row r="77" spans="1:6" s="1" customFormat="1" ht="12.75">
      <c r="A77" s="20" t="s">
        <v>148</v>
      </c>
      <c r="B77" s="26" t="s">
        <v>147</v>
      </c>
      <c r="C77" s="22">
        <v>1</v>
      </c>
      <c r="D77" s="45">
        <v>25000</v>
      </c>
      <c r="E77" s="47">
        <f t="shared" si="0"/>
        <v>25000</v>
      </c>
    </row>
    <row r="78" spans="1:6" s="1" customFormat="1" ht="25.5">
      <c r="A78" s="20" t="s">
        <v>53</v>
      </c>
      <c r="B78" s="26" t="s">
        <v>144</v>
      </c>
      <c r="C78" s="22">
        <v>1</v>
      </c>
      <c r="D78" s="45">
        <v>17500</v>
      </c>
      <c r="E78" s="47">
        <f t="shared" si="0"/>
        <v>17500</v>
      </c>
    </row>
    <row r="79" spans="1:6" s="1" customFormat="1" ht="12.75">
      <c r="A79" s="20" t="s">
        <v>54</v>
      </c>
      <c r="B79" s="26" t="s">
        <v>104</v>
      </c>
      <c r="C79" s="22">
        <v>1</v>
      </c>
      <c r="D79" s="45">
        <v>30000</v>
      </c>
      <c r="E79" s="47">
        <f t="shared" si="0"/>
        <v>30000</v>
      </c>
    </row>
    <row r="80" spans="1:6" s="1" customFormat="1" ht="12.75">
      <c r="A80" s="20" t="s">
        <v>149</v>
      </c>
      <c r="B80" s="26" t="s">
        <v>207</v>
      </c>
      <c r="C80" s="22">
        <v>10</v>
      </c>
      <c r="D80" s="45">
        <v>9000</v>
      </c>
      <c r="E80" s="47">
        <f t="shared" si="0"/>
        <v>90000</v>
      </c>
    </row>
    <row r="81" spans="1:6" s="1" customFormat="1" ht="13.5" thickBot="1">
      <c r="A81" s="53" t="s">
        <v>55</v>
      </c>
      <c r="B81" s="54" t="s">
        <v>105</v>
      </c>
      <c r="C81" s="55">
        <v>20</v>
      </c>
      <c r="D81" s="56">
        <v>2500</v>
      </c>
      <c r="E81" s="57">
        <f t="shared" si="0"/>
        <v>50000</v>
      </c>
      <c r="F81" s="72"/>
    </row>
    <row r="82" spans="1:6" s="1" customFormat="1" ht="34.5" customHeight="1" thickTop="1">
      <c r="A82" s="73" t="s">
        <v>34</v>
      </c>
      <c r="B82" s="74" t="s">
        <v>204</v>
      </c>
      <c r="C82" s="75">
        <v>1</v>
      </c>
      <c r="D82" s="76">
        <v>850</v>
      </c>
      <c r="E82" s="77">
        <f t="shared" si="0"/>
        <v>850</v>
      </c>
      <c r="F82" s="135" t="s">
        <v>179</v>
      </c>
    </row>
    <row r="83" spans="1:6" s="1" customFormat="1" ht="31.5" customHeight="1" thickBot="1">
      <c r="A83" s="78" t="s">
        <v>206</v>
      </c>
      <c r="B83" s="79" t="s">
        <v>205</v>
      </c>
      <c r="C83" s="80">
        <v>0</v>
      </c>
      <c r="D83" s="81">
        <v>400</v>
      </c>
      <c r="E83" s="82">
        <f t="shared" ref="E83" si="8">D83*C83</f>
        <v>0</v>
      </c>
      <c r="F83" s="136"/>
    </row>
    <row r="84" spans="1:6" s="1" customFormat="1" ht="13.5" thickTop="1">
      <c r="A84" s="48" t="s">
        <v>181</v>
      </c>
      <c r="B84" s="49" t="s">
        <v>77</v>
      </c>
      <c r="C84" s="50">
        <v>1</v>
      </c>
      <c r="D84" s="51">
        <v>3400</v>
      </c>
      <c r="E84" s="52">
        <f t="shared" si="0"/>
        <v>3400</v>
      </c>
    </row>
    <row r="85" spans="1:6" s="1" customFormat="1" ht="12.75">
      <c r="A85" s="20" t="s">
        <v>61</v>
      </c>
      <c r="B85" s="26" t="s">
        <v>76</v>
      </c>
      <c r="C85" s="22">
        <v>1</v>
      </c>
      <c r="D85" s="45">
        <v>10500</v>
      </c>
      <c r="E85" s="47">
        <f t="shared" si="0"/>
        <v>10500</v>
      </c>
    </row>
    <row r="86" spans="1:6" s="1" customFormat="1" ht="12.75">
      <c r="A86" s="20" t="s">
        <v>35</v>
      </c>
      <c r="B86" s="26" t="s">
        <v>143</v>
      </c>
      <c r="C86" s="22">
        <v>1</v>
      </c>
      <c r="D86" s="45">
        <v>180</v>
      </c>
      <c r="E86" s="47">
        <f t="shared" si="0"/>
        <v>180</v>
      </c>
    </row>
    <row r="87" spans="1:6" s="1" customFormat="1" ht="12.75">
      <c r="A87" s="20" t="s">
        <v>36</v>
      </c>
      <c r="B87" s="26" t="s">
        <v>142</v>
      </c>
      <c r="C87" s="22">
        <v>1</v>
      </c>
      <c r="D87" s="45">
        <v>3200</v>
      </c>
      <c r="E87" s="47">
        <f t="shared" si="0"/>
        <v>3200</v>
      </c>
    </row>
    <row r="88" spans="1:6" s="1" customFormat="1" ht="12.75">
      <c r="A88" s="20" t="s">
        <v>37</v>
      </c>
      <c r="B88" s="26" t="s">
        <v>75</v>
      </c>
      <c r="C88" s="22">
        <v>1</v>
      </c>
      <c r="D88" s="45">
        <v>42000</v>
      </c>
      <c r="E88" s="47">
        <f t="shared" si="0"/>
        <v>42000</v>
      </c>
    </row>
    <row r="89" spans="1:6" s="1" customFormat="1" ht="13.5" thickBot="1">
      <c r="A89" s="53" t="s">
        <v>38</v>
      </c>
      <c r="B89" s="54" t="s">
        <v>79</v>
      </c>
      <c r="C89" s="55">
        <v>1</v>
      </c>
      <c r="D89" s="56">
        <v>9800</v>
      </c>
      <c r="E89" s="57">
        <f t="shared" ref="E89:E97" si="9">D89*C89</f>
        <v>9800</v>
      </c>
      <c r="F89" s="72"/>
    </row>
    <row r="90" spans="1:6" s="1" customFormat="1" ht="30.75" customHeight="1" thickTop="1">
      <c r="A90" s="88" t="s">
        <v>39</v>
      </c>
      <c r="B90" s="89" t="s">
        <v>226</v>
      </c>
      <c r="C90" s="90">
        <v>1</v>
      </c>
      <c r="D90" s="91">
        <v>1830</v>
      </c>
      <c r="E90" s="92">
        <f t="shared" si="9"/>
        <v>1830</v>
      </c>
      <c r="F90" s="137" t="s">
        <v>179</v>
      </c>
    </row>
    <row r="91" spans="1:6" s="1" customFormat="1" ht="33" customHeight="1" thickBot="1">
      <c r="A91" s="78" t="s">
        <v>208</v>
      </c>
      <c r="B91" s="79" t="s">
        <v>227</v>
      </c>
      <c r="C91" s="80">
        <v>0</v>
      </c>
      <c r="D91" s="81">
        <v>1150</v>
      </c>
      <c r="E91" s="82">
        <f t="shared" ref="E91" si="10">D91*C91</f>
        <v>0</v>
      </c>
      <c r="F91" s="136"/>
    </row>
    <row r="92" spans="1:6" s="1" customFormat="1" ht="14.25" thickTop="1" thickBot="1">
      <c r="A92" s="66" t="s">
        <v>40</v>
      </c>
      <c r="B92" s="67" t="s">
        <v>78</v>
      </c>
      <c r="C92" s="68">
        <v>1</v>
      </c>
      <c r="D92" s="69">
        <v>14000</v>
      </c>
      <c r="E92" s="70">
        <f t="shared" si="9"/>
        <v>14000</v>
      </c>
      <c r="F92" s="60"/>
    </row>
    <row r="93" spans="1:6" s="1" customFormat="1" ht="30" customHeight="1" thickTop="1">
      <c r="A93" s="73" t="s">
        <v>56</v>
      </c>
      <c r="B93" s="74" t="s">
        <v>158</v>
      </c>
      <c r="C93" s="75">
        <v>1</v>
      </c>
      <c r="D93" s="76">
        <v>8400</v>
      </c>
      <c r="E93" s="77">
        <f t="shared" si="9"/>
        <v>8400</v>
      </c>
      <c r="F93" s="135" t="s">
        <v>179</v>
      </c>
    </row>
    <row r="94" spans="1:6" s="1" customFormat="1" ht="30" customHeight="1" thickBot="1">
      <c r="A94" s="78" t="s">
        <v>157</v>
      </c>
      <c r="B94" s="79" t="s">
        <v>159</v>
      </c>
      <c r="C94" s="80">
        <v>0</v>
      </c>
      <c r="D94" s="81">
        <v>5500</v>
      </c>
      <c r="E94" s="82">
        <f t="shared" si="9"/>
        <v>0</v>
      </c>
      <c r="F94" s="136"/>
    </row>
    <row r="95" spans="1:6" s="1" customFormat="1" ht="14.25" thickTop="1" thickBot="1">
      <c r="A95" s="61" t="s">
        <v>213</v>
      </c>
      <c r="B95" s="62" t="s">
        <v>74</v>
      </c>
      <c r="C95" s="63">
        <v>1</v>
      </c>
      <c r="D95" s="64">
        <v>1700</v>
      </c>
      <c r="E95" s="65">
        <f t="shared" si="9"/>
        <v>1700</v>
      </c>
      <c r="F95" s="123"/>
    </row>
    <row r="96" spans="1:6" s="1" customFormat="1" ht="32.25" customHeight="1" thickTop="1">
      <c r="A96" s="93" t="s">
        <v>41</v>
      </c>
      <c r="B96" s="94" t="s">
        <v>228</v>
      </c>
      <c r="C96" s="95">
        <v>1</v>
      </c>
      <c r="D96" s="96">
        <v>1450</v>
      </c>
      <c r="E96" s="97">
        <f t="shared" ref="E96" si="11">D96*C96</f>
        <v>1450</v>
      </c>
      <c r="F96" s="135" t="s">
        <v>179</v>
      </c>
    </row>
    <row r="97" spans="1:6" s="1" customFormat="1" ht="36" customHeight="1" thickBot="1">
      <c r="A97" s="98" t="s">
        <v>209</v>
      </c>
      <c r="B97" s="99" t="s">
        <v>229</v>
      </c>
      <c r="C97" s="100">
        <v>0</v>
      </c>
      <c r="D97" s="101">
        <v>680</v>
      </c>
      <c r="E97" s="102">
        <f t="shared" si="9"/>
        <v>0</v>
      </c>
      <c r="F97" s="136"/>
    </row>
    <row r="98" spans="1:6" s="1" customFormat="1" ht="13.5" thickTop="1">
      <c r="A98" s="48"/>
      <c r="B98" s="124" t="s">
        <v>140</v>
      </c>
      <c r="C98" s="125"/>
      <c r="D98" s="126"/>
      <c r="E98" s="127">
        <f>SUM(E8:E97)</f>
        <v>962015</v>
      </c>
    </row>
    <row r="99" spans="1:6" s="1" customFormat="1" ht="12.75">
      <c r="A99" s="29"/>
      <c r="C99" s="30"/>
      <c r="D99" s="27"/>
    </row>
  </sheetData>
  <mergeCells count="16">
    <mergeCell ref="F54:F55"/>
    <mergeCell ref="F11:F12"/>
    <mergeCell ref="F20:F21"/>
    <mergeCell ref="F31:F33"/>
    <mergeCell ref="F34:F36"/>
    <mergeCell ref="F38:F39"/>
    <mergeCell ref="F40:F41"/>
    <mergeCell ref="F44:F45"/>
    <mergeCell ref="F27:F28"/>
    <mergeCell ref="F42:F43"/>
    <mergeCell ref="F82:F83"/>
    <mergeCell ref="F90:F91"/>
    <mergeCell ref="F96:F97"/>
    <mergeCell ref="F93:F94"/>
    <mergeCell ref="F63:F64"/>
    <mergeCell ref="F69:F7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музыка</vt:lpstr>
      <vt:lpstr>изо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8888 8888</cp:lastModifiedBy>
  <dcterms:created xsi:type="dcterms:W3CDTF">2025-10-24T08:59:42Z</dcterms:created>
  <dcterms:modified xsi:type="dcterms:W3CDTF">2026-08-13T11:25:31Z</dcterms:modified>
</cp:coreProperties>
</file>