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2970" yWindow="120" windowWidth="25830" windowHeight="15000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45621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 l="1"/>
  <c r="F348" i="3" l="1"/>
  <c r="F300" i="3"/>
  <c r="F231" i="3"/>
  <c r="F186" i="3"/>
  <c r="F98" i="3"/>
  <c r="F71" i="3"/>
  <c r="F41" i="3"/>
  <c r="F10" i="3"/>
  <c r="F365" i="3" l="1"/>
  <c r="F362" i="3"/>
  <c r="F359" i="3"/>
  <c r="F358" i="3"/>
  <c r="F157" i="3"/>
  <c r="F131" i="3"/>
  <c r="F130" i="3"/>
  <c r="F253" i="3"/>
  <c r="F249" i="3"/>
  <c r="F248" i="3"/>
  <c r="F245" i="3"/>
  <c r="F244" i="3"/>
  <c r="F243" i="3"/>
  <c r="F242" i="3"/>
  <c r="F241" i="3"/>
  <c r="F240" i="3"/>
  <c r="F221" i="3"/>
  <c r="F220" i="3"/>
  <c r="F367" i="3" l="1"/>
  <c r="F366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F276" i="3" l="1"/>
  <c r="F141" i="3" l="1"/>
  <c r="F355" i="3"/>
  <c r="F361" i="3" l="1"/>
  <c r="F304" i="3" l="1"/>
  <c r="F364" i="3" l="1"/>
  <c r="F363" i="3"/>
  <c r="F360" i="3"/>
  <c r="F357" i="3"/>
  <c r="F356" i="3"/>
  <c r="F354" i="3"/>
  <c r="F353" i="3"/>
  <c r="F352" i="3"/>
  <c r="F351" i="3"/>
  <c r="F350" i="3"/>
  <c r="F349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3" i="3"/>
  <c r="F302" i="3"/>
  <c r="F301" i="3"/>
  <c r="F296" i="3"/>
  <c r="F295" i="3"/>
  <c r="F294" i="3"/>
  <c r="F293" i="3"/>
  <c r="F292" i="3"/>
  <c r="F291" i="3"/>
  <c r="F290" i="3"/>
  <c r="F289" i="3"/>
  <c r="F288" i="3"/>
  <c r="F287" i="3"/>
  <c r="F286" i="3"/>
  <c r="F284" i="3"/>
  <c r="F283" i="3"/>
  <c r="F282" i="3"/>
  <c r="F280" i="3"/>
  <c r="F279" i="3"/>
  <c r="F278" i="3"/>
  <c r="F277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4" i="3"/>
  <c r="F252" i="3"/>
  <c r="F251" i="3"/>
  <c r="F250" i="3"/>
  <c r="F247" i="3"/>
  <c r="F246" i="3"/>
  <c r="F239" i="3"/>
  <c r="F238" i="3"/>
  <c r="F237" i="3"/>
  <c r="F236" i="3"/>
  <c r="F235" i="3"/>
  <c r="F234" i="3"/>
  <c r="F233" i="3"/>
  <c r="F232" i="3"/>
  <c r="F227" i="3"/>
  <c r="F226" i="3"/>
  <c r="F225" i="3"/>
  <c r="F224" i="3"/>
  <c r="F223" i="3"/>
  <c r="F222" i="3"/>
  <c r="F219" i="3"/>
  <c r="F218" i="3"/>
  <c r="F216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39" i="3"/>
  <c r="F138" i="3"/>
  <c r="F136" i="3"/>
  <c r="F134" i="3"/>
  <c r="F133" i="3"/>
  <c r="F132" i="3"/>
  <c r="F129" i="3"/>
  <c r="F128" i="3"/>
  <c r="F127" i="3"/>
  <c r="F126" i="3"/>
  <c r="F125" i="3"/>
  <c r="F124" i="3"/>
  <c r="F123" i="3"/>
  <c r="F122" i="3"/>
  <c r="F121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368" i="3" l="1"/>
  <c r="F345" i="3"/>
  <c r="F95" i="3"/>
  <c r="F68" i="3"/>
  <c r="F183" i="3"/>
  <c r="F297" i="3"/>
  <c r="F228" i="3"/>
  <c r="F20" i="3" l="1"/>
  <c r="F11" i="3" l="1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 l="1"/>
</calcChain>
</file>

<file path=xl/sharedStrings.xml><?xml version="1.0" encoding="utf-8"?>
<sst xmlns="http://schemas.openxmlformats.org/spreadsheetml/2006/main" count="584" uniqueCount="471">
  <si>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</si>
  <si>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</si>
  <si>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</si>
  <si>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</si>
  <si>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</si>
  <si>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</si>
  <si>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</si>
  <si>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</si>
  <si>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</si>
  <si>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</si>
  <si>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</si>
  <si>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</si>
  <si>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</si>
  <si>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</si>
  <si>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</si>
  <si>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</si>
  <si>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</si>
  <si>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</si>
  <si>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</si>
  <si>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</si>
  <si>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</si>
  <si>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</si>
  <si>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</si>
  <si>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</si>
  <si>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</si>
  <si>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</si>
  <si>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</si>
  <si>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</si>
  <si>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</si>
  <si>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</si>
  <si>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</si>
  <si>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</si>
  <si>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</si>
  <si>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</si>
  <si>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</si>
  <si>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</si>
  <si>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</si>
  <si>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</si>
  <si>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</si>
  <si>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</si>
  <si>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</si>
  <si>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</si>
  <si>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</si>
  <si>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</si>
  <si>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</si>
  <si>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</si>
  <si>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</si>
  <si>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</si>
  <si>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</si>
  <si>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</si>
  <si>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</si>
  <si>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</si>
  <si>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</si>
  <si>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</si>
  <si>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</si>
  <si>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</si>
  <si>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</si>
  <si>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</si>
  <si>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</si>
  <si>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</si>
  <si>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</si>
  <si>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</si>
  <si>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</si>
  <si>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</si>
  <si>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</si>
  <si>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</si>
  <si>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</si>
  <si>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</si>
  <si>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</si>
  <si>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</si>
  <si>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</si>
  <si>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</si>
  <si>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</si>
  <si>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</si>
  <si>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</si>
  <si>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</si>
  <si>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</si>
  <si>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</si>
  <si>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</si>
  <si>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</si>
  <si>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</si>
  <si>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</si>
  <si>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</si>
  <si>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</si>
  <si>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</si>
  <si>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</si>
  <si>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</si>
  <si>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</si>
  <si>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</si>
  <si>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</si>
  <si>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</si>
  <si>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</si>
  <si>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</si>
  <si>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</si>
  <si>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</si>
  <si>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</si>
  <si>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</si>
  <si>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</si>
  <si>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</si>
  <si>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</si>
  <si>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</si>
  <si>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</si>
  <si>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</si>
  <si>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</si>
  <si>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</si>
  <si>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</si>
  <si>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</si>
  <si>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</si>
  <si>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</si>
  <si>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</si>
  <si>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</si>
  <si>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</si>
  <si>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</si>
  <si>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</si>
  <si>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</si>
  <si>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</si>
  <si>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</si>
  <si>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</si>
  <si>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</si>
  <si>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</si>
  <si>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</si>
  <si>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</si>
  <si>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</si>
  <si>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</si>
  <si>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</si>
  <si>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</si>
  <si>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</si>
  <si>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</si>
  <si>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</si>
  <si>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</si>
  <si>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</si>
  <si>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</si>
  <si>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</si>
  <si>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</si>
  <si>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</si>
  <si>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</si>
  <si>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</si>
  <si>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</si>
  <si>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</si>
  <si>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</si>
  <si>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</si>
  <si>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</si>
  <si>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</si>
  <si>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</si>
  <si>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</si>
  <si>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</si>
  <si>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</si>
  <si>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</si>
  <si>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</si>
  <si>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</si>
  <si>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</si>
  <si>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</si>
  <si>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</si>
  <si>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</si>
  <si>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</si>
  <si>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</si>
  <si>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</si>
  <si>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</si>
  <si>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</si>
  <si>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</si>
  <si>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</si>
  <si>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</si>
  <si>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</si>
  <si>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</si>
  <si>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</si>
  <si>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</si>
  <si>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</si>
  <si>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</si>
  <si>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</si>
  <si>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</si>
  <si>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</si>
  <si>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</si>
  <si>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</si>
  <si>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</si>
  <si>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</si>
  <si>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</si>
  <si>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</si>
  <si>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</si>
  <si>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</si>
  <si>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</si>
  <si>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</si>
  <si>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</si>
  <si>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</si>
  <si>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</si>
  <si>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</si>
  <si>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</si>
  <si>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</si>
  <si>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</si>
  <si>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</si>
  <si>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</si>
  <si>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</si>
  <si>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</si>
  <si>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</si>
  <si>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</si>
  <si>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</si>
  <si>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</si>
  <si>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</si>
  <si>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</si>
  <si>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</si>
  <si>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</si>
  <si>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</si>
  <si>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</si>
  <si>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</si>
  <si>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</si>
  <si>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</si>
  <si>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</si>
  <si>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</si>
  <si>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</si>
  <si>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</si>
  <si>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</si>
  <si>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</si>
  <si>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</si>
  <si>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</si>
  <si>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</si>
  <si>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</si>
  <si>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</si>
  <si>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</si>
  <si>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</si>
  <si>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</si>
  <si>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</si>
  <si>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</si>
  <si>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</si>
  <si>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</si>
  <si>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</si>
  <si>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</si>
  <si>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</si>
  <si>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</si>
  <si>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</si>
  <si>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</si>
  <si>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</si>
  <si>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</si>
  <si>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</si>
  <si>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</si>
  <si>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</si>
  <si>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</si>
  <si>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</si>
  <si>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</si>
  <si>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</si>
  <si>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</si>
  <si>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</si>
  <si>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</si>
  <si>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</si>
  <si>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</si>
  <si>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</si>
  <si>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</si>
  <si>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</si>
  <si>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</si>
  <si>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</si>
  <si>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</si>
  <si>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</si>
  <si>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</si>
  <si>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</si>
  <si>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</si>
  <si>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</si>
  <si>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</si>
  <si>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</si>
  <si>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</si>
  <si>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</si>
  <si>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</si>
  <si>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</si>
  <si>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</si>
  <si>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</si>
  <si>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</si>
  <si>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</si>
  <si>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</si>
  <si>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</si>
  <si>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</si>
  <si>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</si>
  <si>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</si>
  <si>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</si>
  <si>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</si>
  <si>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</si>
  <si>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</si>
  <si>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</si>
  <si>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</si>
  <si>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</si>
  <si>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</si>
  <si>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</si>
  <si>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</si>
  <si>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</si>
  <si>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</si>
  <si>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</si>
  <si>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</si>
  <si>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</si>
  <si>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</si>
  <si>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</si>
  <si>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</si>
  <si>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</si>
  <si>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</si>
  <si>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</si>
  <si>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</si>
  <si>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</si>
  <si>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</si>
  <si>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</si>
  <si>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</si>
  <si>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</si>
  <si>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</si>
  <si>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</si>
  <si>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</si>
  <si>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</si>
  <si>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</si>
  <si>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</si>
  <si>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</si>
  <si>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</si>
  <si>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</si>
  <si>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</si>
  <si>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</si>
  <si>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</si>
  <si>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</si>
  <si>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</si>
  <si>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</si>
  <si>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</si>
  <si>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</si>
  <si>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</si>
  <si>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</si>
  <si>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</si>
  <si>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</si>
  <si>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</si>
  <si>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</si>
  <si>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</si>
  <si>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</si>
  <si>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</si>
  <si>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</si>
  <si>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</si>
  <si>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</si>
  <si>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</si>
  <si>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</si>
  <si>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</si>
  <si>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</si>
  <si>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</si>
  <si>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</si>
  <si>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</si>
  <si>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</si>
  <si>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</si>
  <si>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</si>
  <si>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</si>
  <si>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</si>
  <si>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</si>
  <si>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</si>
  <si>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</si>
  <si>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</si>
  <si>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</si>
  <si>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</si>
  <si>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</si>
  <si>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</si>
  <si>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</si>
  <si>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</si>
  <si>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</si>
  <si>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</si>
  <si>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</si>
  <si>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</si>
  <si>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</si>
  <si>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</si>
  <si>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</si>
  <si>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</si>
  <si>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</si>
  <si>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</si>
  <si>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</si>
  <si>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</si>
  <si>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</si>
  <si>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</si>
  <si>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</si>
  <si>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</si>
  <si>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</si>
  <si>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</si>
  <si>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</si>
  <si>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</si>
  <si>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</si>
  <si>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</si>
  <si>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</si>
  <si>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</si>
  <si>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</si>
  <si>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</si>
  <si>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</si>
  <si>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</si>
  <si>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</si>
  <si>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</si>
  <si>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</si>
  <si>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</si>
  <si>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</si>
  <si>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</si>
  <si>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</si>
  <si>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</si>
  <si>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</si>
  <si>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</si>
  <si>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</si>
  <si>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</si>
  <si>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</si>
  <si>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</si>
  <si>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</si>
  <si>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</si>
  <si>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</si>
  <si>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</si>
  <si>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</si>
  <si>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</si>
  <si>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</si>
  <si>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</si>
  <si>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</si>
  <si>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</si>
  <si>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</si>
  <si>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</si>
  <si>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</si>
  <si>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</si>
  <si>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</si>
  <si>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</si>
  <si>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</si>
  <si>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</si>
  <si>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</si>
  <si>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</si>
  <si>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</si>
  <si>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</si>
  <si>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</si>
  <si>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</si>
  <si>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</si>
  <si>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</si>
  <si>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</si>
  <si>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</si>
  <si>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</si>
  <si>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</si>
  <si>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</si>
  <si>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</si>
  <si>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</si>
  <si>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</si>
  <si>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</si>
  <si>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</si>
  <si>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</si>
  <si>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</si>
  <si>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</si>
  <si>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</si>
  <si>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</si>
  <si>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</si>
  <si>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</si>
  <si>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</si>
  <si>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</si>
  <si>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</si>
  <si>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</si>
  <si>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</si>
  <si>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</si>
  <si>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</si>
  <si>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</si>
  <si>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</si>
  <si>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</si>
  <si>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</si>
  <si>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</si>
  <si>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</si>
  <si>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</si>
  <si>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</si>
  <si>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</si>
  <si>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</si>
  <si>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</si>
  <si>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</si>
  <si>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</si>
  <si>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</si>
  <si>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</si>
  <si>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</si>
  <si>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</si>
  <si>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</si>
  <si>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</si>
  <si>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</si>
  <si>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</si>
  <si>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</si>
  <si>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</si>
  <si>
    <t>30005518</t>
  </si>
  <si>
    <t>30005519</t>
  </si>
  <si>
    <t>30005520</t>
  </si>
  <si>
    <t>30005521</t>
  </si>
  <si>
    <t>30005524</t>
  </si>
  <si>
    <t>30005527</t>
  </si>
  <si>
    <t>Ресурсный набор "Интеллектуальные агродроны" (допнабор к п.10)</t>
  </si>
  <si>
    <t>Ресурсный набор "Интеллектуальные системы управления" (допнабор к п. 10)</t>
  </si>
  <si>
    <t>30005499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</si>
</sst>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=""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G8" sqref="G8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426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460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389</v>
      </c>
      <c r="D11" s="27">
        <v>1</v>
      </c>
      <c r="E11" s="32">
        <v>52200</v>
      </c>
      <c r="F11" s="32">
        <f t="shared" si="0"/>
        <v>52200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347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178000</v>
      </c>
      <c r="F30" s="32">
        <f t="shared" si="0"/>
        <v>534000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3052440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460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388</v>
      </c>
      <c r="D42" s="27">
        <v>1</v>
      </c>
      <c r="E42" s="22">
        <v>33300</v>
      </c>
      <c r="F42" s="32">
        <f t="shared" ref="F42:F108" si="3">E42*D42</f>
        <v>33300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1920</v>
      </c>
      <c r="F44" s="32">
        <f t="shared" si="3"/>
        <v>1920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178000</v>
      </c>
      <c r="F45" s="32">
        <f t="shared" si="3"/>
        <v>534000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428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18200</v>
      </c>
      <c r="F66" s="32">
        <f t="shared" si="3"/>
        <v>36400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52800</v>
      </c>
      <c r="F67" s="32">
        <f t="shared" si="3"/>
        <v>52800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4728820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460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394</v>
      </c>
      <c r="D72" s="27">
        <v>1</v>
      </c>
      <c r="E72" s="22">
        <v>34000</v>
      </c>
      <c r="F72" s="32">
        <f t="shared" si="3"/>
        <v>34000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430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18200</v>
      </c>
      <c r="F78" s="32">
        <f t="shared" si="3"/>
        <v>36400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52800</v>
      </c>
      <c r="F83" s="32">
        <f t="shared" si="3"/>
        <v>52800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11400</v>
      </c>
      <c r="F89" s="32">
        <f t="shared" si="3"/>
        <v>11400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1150</v>
      </c>
      <c r="F90" s="32">
        <f t="shared" si="3"/>
        <v>1150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1250</v>
      </c>
      <c r="F91" s="32">
        <f t="shared" si="3"/>
        <v>1250</v>
      </c>
    </row>
    <row r="92" spans="1:7">
      <c r="A92" s="10">
        <f t="shared" si="5"/>
        <v>22</v>
      </c>
      <c r="B92" s="3" t="s">
        <v>461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5567220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460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389</v>
      </c>
      <c r="D99" s="27">
        <v>1</v>
      </c>
      <c r="E99" s="32">
        <v>52200</v>
      </c>
      <c r="F99" s="32">
        <f t="shared" si="3"/>
        <v>52200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18200</v>
      </c>
      <c r="F100" s="32">
        <f t="shared" si="3"/>
        <v>36400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52800</v>
      </c>
      <c r="F104" s="32">
        <f t="shared" si="3"/>
        <v>52800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307</v>
      </c>
      <c r="C110" s="17" t="s">
        <v>306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298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308</v>
      </c>
      <c r="C112" s="17" t="s">
        <v>309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299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300</v>
      </c>
      <c r="C115" s="17" t="s">
        <v>301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303</v>
      </c>
      <c r="C116" s="17" t="s">
        <v>302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304</v>
      </c>
      <c r="C117" s="17" t="s">
        <v>305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403</v>
      </c>
      <c r="D118" s="27"/>
      <c r="E118" s="22"/>
      <c r="F118" s="32"/>
    </row>
    <row r="119" spans="1:6">
      <c r="A119" s="10">
        <f t="shared" si="5"/>
        <v>22</v>
      </c>
      <c r="B119" s="3" t="s">
        <v>310</v>
      </c>
      <c r="C119" s="17" t="s">
        <v>60</v>
      </c>
      <c r="D119" s="27">
        <v>15</v>
      </c>
      <c r="E119" s="22">
        <v>370</v>
      </c>
      <c r="F119" s="32">
        <f t="shared" si="7"/>
        <v>5550</v>
      </c>
    </row>
    <row r="120" spans="1:6">
      <c r="A120" s="10">
        <f t="shared" si="5"/>
        <v>23</v>
      </c>
      <c r="B120" s="3" t="s">
        <v>450</v>
      </c>
      <c r="C120" s="17" t="s">
        <v>401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402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311</v>
      </c>
      <c r="C122" s="17" t="s">
        <v>312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314</v>
      </c>
      <c r="C123" s="17" t="s">
        <v>313</v>
      </c>
      <c r="D123" s="27">
        <v>2</v>
      </c>
      <c r="E123" s="22">
        <v>8400</v>
      </c>
      <c r="F123" s="32">
        <f t="shared" si="7"/>
        <v>16800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448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449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315</v>
      </c>
      <c r="C134" s="17" t="s">
        <v>316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404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405</v>
      </c>
      <c r="C138" s="17" t="s">
        <v>73</v>
      </c>
      <c r="D138" s="27">
        <v>2</v>
      </c>
      <c r="E138" s="22">
        <v>2280</v>
      </c>
      <c r="F138" s="32">
        <f t="shared" si="7"/>
        <v>4560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451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412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452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413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414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317</v>
      </c>
      <c r="D183" s="36"/>
      <c r="E183" s="37"/>
      <c r="F183" s="47">
        <f>SUM(F98:F182)</f>
        <v>5780490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460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395</v>
      </c>
      <c r="C187" s="17" t="s">
        <v>396</v>
      </c>
      <c r="D187" s="27">
        <v>1</v>
      </c>
      <c r="E187" s="22">
        <v>39500</v>
      </c>
      <c r="F187" s="32">
        <f t="shared" si="11"/>
        <v>39500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18200</v>
      </c>
      <c r="F188" s="32">
        <f t="shared" si="11"/>
        <v>36400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319</v>
      </c>
      <c r="C190" s="17" t="s">
        <v>318</v>
      </c>
      <c r="D190" s="27">
        <v>1</v>
      </c>
      <c r="E190" s="22">
        <v>23500</v>
      </c>
      <c r="F190" s="32">
        <f t="shared" si="11"/>
        <v>23500</v>
      </c>
    </row>
    <row r="191" spans="1:7">
      <c r="A191" s="10">
        <f t="shared" si="9"/>
        <v>6</v>
      </c>
      <c r="B191" s="3" t="s">
        <v>320</v>
      </c>
      <c r="C191" s="17" t="s">
        <v>321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322</v>
      </c>
      <c r="C192" s="17" t="s">
        <v>323</v>
      </c>
      <c r="D192" s="27">
        <v>1</v>
      </c>
      <c r="E192" s="22">
        <v>1700</v>
      </c>
      <c r="F192" s="32">
        <f t="shared" si="11"/>
        <v>1700</v>
      </c>
    </row>
    <row r="193" spans="1:6">
      <c r="A193" s="10">
        <f t="shared" si="9"/>
        <v>8</v>
      </c>
      <c r="B193" s="3" t="s">
        <v>470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397</v>
      </c>
      <c r="C194" s="17" t="s">
        <v>117</v>
      </c>
      <c r="D194" s="27">
        <v>1</v>
      </c>
      <c r="E194" s="22">
        <v>26500</v>
      </c>
      <c r="F194" s="32">
        <f t="shared" si="11"/>
        <v>26500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324</v>
      </c>
      <c r="C197" s="17" t="s">
        <v>325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366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308</v>
      </c>
      <c r="C203" s="17" t="s">
        <v>309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326</v>
      </c>
      <c r="C207" s="17" t="s">
        <v>327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328</v>
      </c>
      <c r="C208" s="17" t="s">
        <v>329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330</v>
      </c>
      <c r="C209" s="17" t="s">
        <v>331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332</v>
      </c>
      <c r="C210" s="17" t="s">
        <v>333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365</v>
      </c>
      <c r="C211" s="17" t="s">
        <v>364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 t="s">
        <v>462</v>
      </c>
      <c r="C212" s="17" t="s">
        <v>119</v>
      </c>
      <c r="D212" s="27">
        <v>2</v>
      </c>
      <c r="E212" s="22">
        <v>860</v>
      </c>
      <c r="F212" s="32">
        <f t="shared" si="11"/>
        <v>1720</v>
      </c>
    </row>
    <row r="213" spans="1:6">
      <c r="A213" s="10">
        <f t="shared" si="13"/>
        <v>28</v>
      </c>
      <c r="B213" s="3" t="s">
        <v>463</v>
      </c>
      <c r="C213" s="17" t="s">
        <v>120</v>
      </c>
      <c r="D213" s="27">
        <v>1</v>
      </c>
      <c r="E213" s="22">
        <v>600</v>
      </c>
      <c r="F213" s="32">
        <f t="shared" si="11"/>
        <v>600</v>
      </c>
    </row>
    <row r="214" spans="1:6">
      <c r="A214" s="10">
        <f t="shared" si="13"/>
        <v>29</v>
      </c>
      <c r="B214" s="3" t="s">
        <v>464</v>
      </c>
      <c r="C214" s="17" t="s">
        <v>121</v>
      </c>
      <c r="D214" s="27">
        <v>1</v>
      </c>
      <c r="E214" s="22">
        <v>5200</v>
      </c>
      <c r="F214" s="32">
        <f t="shared" si="11"/>
        <v>5200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384</v>
      </c>
      <c r="F215" s="32"/>
    </row>
    <row r="216" spans="1:6">
      <c r="A216" s="10">
        <f t="shared" si="13"/>
        <v>31</v>
      </c>
      <c r="B216" s="3" t="s">
        <v>465</v>
      </c>
      <c r="C216" s="17" t="s">
        <v>123</v>
      </c>
      <c r="D216" s="27">
        <v>1</v>
      </c>
      <c r="E216" s="22">
        <v>2670</v>
      </c>
      <c r="F216" s="32">
        <f t="shared" si="11"/>
        <v>2670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384</v>
      </c>
      <c r="F217" s="32"/>
    </row>
    <row r="218" spans="1:6" ht="27.95" customHeight="1">
      <c r="A218" s="10">
        <f t="shared" si="13"/>
        <v>33</v>
      </c>
      <c r="B218" s="3" t="s">
        <v>398</v>
      </c>
      <c r="C218" s="17" t="s">
        <v>125</v>
      </c>
      <c r="D218" s="27">
        <v>1</v>
      </c>
      <c r="E218" s="22">
        <v>5300</v>
      </c>
      <c r="F218" s="32">
        <f t="shared" si="11"/>
        <v>5300</v>
      </c>
    </row>
    <row r="219" spans="1:6">
      <c r="A219" s="10">
        <f t="shared" si="13"/>
        <v>34</v>
      </c>
      <c r="B219" s="3" t="s">
        <v>466</v>
      </c>
      <c r="C219" s="17" t="s">
        <v>399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434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435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335</v>
      </c>
      <c r="C222" s="17" t="s">
        <v>334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358</v>
      </c>
      <c r="C223" s="17" t="s">
        <v>128</v>
      </c>
      <c r="D223" s="27">
        <v>1</v>
      </c>
      <c r="E223" s="22">
        <v>2100</v>
      </c>
      <c r="F223" s="32">
        <f t="shared" si="11"/>
        <v>2100</v>
      </c>
    </row>
    <row r="224" spans="1:6" ht="27.95" customHeight="1">
      <c r="A224" s="10">
        <f t="shared" si="13"/>
        <v>39</v>
      </c>
      <c r="B224" s="3" t="s">
        <v>336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 t="s">
        <v>467</v>
      </c>
      <c r="C225" s="17" t="s">
        <v>400</v>
      </c>
      <c r="D225" s="27">
        <v>1</v>
      </c>
      <c r="E225" s="22">
        <v>6220</v>
      </c>
      <c r="F225" s="32">
        <f t="shared" si="11"/>
        <v>6220</v>
      </c>
    </row>
    <row r="226" spans="1:7">
      <c r="A226" s="10">
        <f t="shared" si="13"/>
        <v>41</v>
      </c>
      <c r="B226" s="3" t="s">
        <v>357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356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337</v>
      </c>
      <c r="D228" s="36"/>
      <c r="E228" s="37"/>
      <c r="F228" s="47">
        <f>SUM(F185:F227)</f>
        <v>4338090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460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389</v>
      </c>
      <c r="D232" s="27">
        <v>1</v>
      </c>
      <c r="E232" s="32">
        <v>52200</v>
      </c>
      <c r="F232" s="32">
        <f t="shared" si="11"/>
        <v>52200</v>
      </c>
    </row>
    <row r="233" spans="1:7">
      <c r="A233" s="10">
        <f t="shared" si="13"/>
        <v>3</v>
      </c>
      <c r="B233" s="3" t="s">
        <v>338</v>
      </c>
      <c r="C233" s="17" t="s">
        <v>339</v>
      </c>
      <c r="D233" s="27">
        <v>1</v>
      </c>
      <c r="E233" s="22">
        <v>2300</v>
      </c>
      <c r="F233" s="32">
        <f t="shared" si="11"/>
        <v>2300</v>
      </c>
    </row>
    <row r="234" spans="1:7">
      <c r="A234" s="10">
        <f t="shared" si="13"/>
        <v>4</v>
      </c>
      <c r="B234" s="3" t="s">
        <v>340</v>
      </c>
      <c r="C234" s="17" t="s">
        <v>341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436</v>
      </c>
      <c r="C240" s="17" t="s">
        <v>415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437</v>
      </c>
      <c r="C241" s="17" t="s">
        <v>417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438</v>
      </c>
      <c r="C242" s="17" t="s">
        <v>416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439</v>
      </c>
      <c r="C243" s="17" t="s">
        <v>418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440</v>
      </c>
      <c r="C244" s="17" t="s">
        <v>390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441</v>
      </c>
      <c r="C245" s="17" t="s">
        <v>442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459</v>
      </c>
      <c r="C246" s="17" t="s">
        <v>443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444</v>
      </c>
      <c r="C248" s="17" t="s">
        <v>419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445</v>
      </c>
      <c r="C249" s="17" t="s">
        <v>420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446</v>
      </c>
      <c r="C250" s="17" t="s">
        <v>421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422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447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359</v>
      </c>
      <c r="C256" s="17" t="s">
        <v>360</v>
      </c>
      <c r="D256" s="27">
        <v>1</v>
      </c>
      <c r="E256" s="22">
        <v>5550</v>
      </c>
      <c r="F256" s="32">
        <f t="shared" si="17"/>
        <v>5550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342</v>
      </c>
      <c r="C263" s="17" t="s">
        <v>343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345</v>
      </c>
      <c r="C265" s="17" t="s">
        <v>344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423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424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425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18200</v>
      </c>
      <c r="F295" s="32">
        <f t="shared" si="17"/>
        <v>36400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52800</v>
      </c>
      <c r="F296" s="32">
        <f t="shared" si="17"/>
        <v>52800</v>
      </c>
    </row>
    <row r="297" spans="1:7" s="4" customFormat="1">
      <c r="A297" s="10"/>
      <c r="B297" s="3"/>
      <c r="C297" s="35" t="s">
        <v>346</v>
      </c>
      <c r="D297" s="36"/>
      <c r="E297" s="37"/>
      <c r="F297" s="47">
        <f>SUM(F230:F296)</f>
        <v>3879180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460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389</v>
      </c>
      <c r="D301" s="27">
        <v>1</v>
      </c>
      <c r="E301" s="32">
        <v>52200</v>
      </c>
      <c r="F301" s="32">
        <f t="shared" si="17"/>
        <v>52200</v>
      </c>
    </row>
    <row r="302" spans="1:7">
      <c r="A302" s="10">
        <f t="shared" si="18"/>
        <v>3</v>
      </c>
      <c r="B302" s="3" t="s">
        <v>335</v>
      </c>
      <c r="C302" s="17" t="s">
        <v>334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348</v>
      </c>
      <c r="C303" s="17" t="s">
        <v>349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347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350</v>
      </c>
      <c r="C305" s="17" t="s">
        <v>351</v>
      </c>
      <c r="D305" s="27">
        <v>1</v>
      </c>
      <c r="E305" s="22">
        <v>12900</v>
      </c>
      <c r="F305" s="32">
        <f t="shared" si="17"/>
        <v>12900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352</v>
      </c>
      <c r="C307" s="17" t="s">
        <v>353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354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406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407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408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409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410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411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431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355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361</v>
      </c>
      <c r="C337" s="17" t="s">
        <v>194</v>
      </c>
      <c r="D337" s="27">
        <v>1</v>
      </c>
      <c r="E337" s="22">
        <v>16000</v>
      </c>
      <c r="F337" s="32">
        <f t="shared" si="20"/>
        <v>16000</v>
      </c>
    </row>
    <row r="338" spans="1:7">
      <c r="A338" s="10">
        <f t="shared" si="21"/>
        <v>39</v>
      </c>
      <c r="B338" s="3" t="s">
        <v>362</v>
      </c>
      <c r="C338" s="17" t="s">
        <v>195</v>
      </c>
      <c r="D338" s="27">
        <v>1</v>
      </c>
      <c r="E338" s="22">
        <v>24800</v>
      </c>
      <c r="F338" s="32">
        <f t="shared" si="20"/>
        <v>24800</v>
      </c>
    </row>
    <row r="339" spans="1:7">
      <c r="A339" s="10">
        <f t="shared" si="21"/>
        <v>40</v>
      </c>
      <c r="B339" s="3" t="s">
        <v>429</v>
      </c>
      <c r="C339" s="17" t="s">
        <v>196</v>
      </c>
      <c r="D339" s="27">
        <v>1</v>
      </c>
      <c r="E339" s="22">
        <v>265500</v>
      </c>
      <c r="F339" s="32">
        <f>E339*D339</f>
        <v>265500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368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363</v>
      </c>
      <c r="D345" s="36"/>
      <c r="E345" s="37"/>
      <c r="F345" s="47">
        <f>SUM(F299:F344)</f>
        <v>4720530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427</v>
      </c>
      <c r="D347" s="27"/>
      <c r="E347" s="22"/>
      <c r="F347" s="32"/>
    </row>
    <row r="348" spans="1:7" ht="27.95" customHeight="1">
      <c r="A348" s="10">
        <v>1</v>
      </c>
      <c r="B348" s="3" t="s">
        <v>460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389</v>
      </c>
      <c r="D349" s="27">
        <v>1</v>
      </c>
      <c r="E349" s="32">
        <v>52200</v>
      </c>
      <c r="F349" s="32">
        <f t="shared" si="20"/>
        <v>52200</v>
      </c>
    </row>
    <row r="350" spans="1:7">
      <c r="A350" s="10">
        <f t="shared" si="21"/>
        <v>3</v>
      </c>
      <c r="B350" s="3" t="s">
        <v>369</v>
      </c>
      <c r="C350" s="17" t="s">
        <v>370</v>
      </c>
      <c r="D350" s="27">
        <v>1</v>
      </c>
      <c r="E350" s="22">
        <v>405000</v>
      </c>
      <c r="F350" s="32">
        <f t="shared" si="20"/>
        <v>405000</v>
      </c>
    </row>
    <row r="351" spans="1:7">
      <c r="A351" s="10">
        <f t="shared" si="21"/>
        <v>4</v>
      </c>
      <c r="B351" s="3" t="s">
        <v>371</v>
      </c>
      <c r="C351" s="17" t="s">
        <v>372</v>
      </c>
      <c r="D351" s="27">
        <v>1</v>
      </c>
      <c r="E351" s="22">
        <v>168000</v>
      </c>
      <c r="F351" s="32">
        <f t="shared" si="20"/>
        <v>168000</v>
      </c>
    </row>
    <row r="352" spans="1:7">
      <c r="A352" s="10">
        <f t="shared" si="21"/>
        <v>5</v>
      </c>
      <c r="B352" s="3" t="s">
        <v>377</v>
      </c>
      <c r="C352" s="17" t="s">
        <v>378</v>
      </c>
      <c r="D352" s="27">
        <v>1</v>
      </c>
      <c r="E352" s="22">
        <v>68000</v>
      </c>
      <c r="F352" s="32">
        <f t="shared" si="20"/>
        <v>68000</v>
      </c>
    </row>
    <row r="353" spans="1:7">
      <c r="A353" s="10">
        <f t="shared" si="21"/>
        <v>6</v>
      </c>
      <c r="B353" s="3" t="s">
        <v>373</v>
      </c>
      <c r="C353" s="17" t="s">
        <v>374</v>
      </c>
      <c r="D353" s="27">
        <v>1</v>
      </c>
      <c r="E353" s="22">
        <v>15500</v>
      </c>
      <c r="F353" s="32">
        <f t="shared" si="20"/>
        <v>15500</v>
      </c>
    </row>
    <row r="354" spans="1:7">
      <c r="A354" s="10">
        <f t="shared" si="21"/>
        <v>7</v>
      </c>
      <c r="B354" s="3" t="s">
        <v>379</v>
      </c>
      <c r="C354" s="17" t="s">
        <v>380</v>
      </c>
      <c r="D354" s="27">
        <v>1</v>
      </c>
      <c r="E354" s="22">
        <v>7050</v>
      </c>
      <c r="F354" s="32">
        <f t="shared" si="20"/>
        <v>7050</v>
      </c>
    </row>
    <row r="355" spans="1:7" ht="27.95" customHeight="1">
      <c r="A355" s="10">
        <f t="shared" si="21"/>
        <v>8</v>
      </c>
      <c r="B355" s="3" t="s">
        <v>387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347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453</v>
      </c>
      <c r="C357" s="17" t="s">
        <v>454</v>
      </c>
      <c r="D357" s="27">
        <v>1</v>
      </c>
      <c r="E357" s="22">
        <v>240000</v>
      </c>
      <c r="F357" s="32">
        <f t="shared" si="20"/>
        <v>240000</v>
      </c>
    </row>
    <row r="358" spans="1:7">
      <c r="A358" s="10">
        <f t="shared" si="21"/>
        <v>11</v>
      </c>
      <c r="B358" s="3" t="s">
        <v>455</v>
      </c>
      <c r="C358" s="33" t="s">
        <v>468</v>
      </c>
      <c r="D358" s="27">
        <v>1</v>
      </c>
      <c r="E358" s="22">
        <v>155000</v>
      </c>
      <c r="F358" s="32">
        <f t="shared" si="20"/>
        <v>155000</v>
      </c>
    </row>
    <row r="359" spans="1:7" ht="25.5">
      <c r="A359" s="10">
        <f t="shared" si="21"/>
        <v>12</v>
      </c>
      <c r="B359" s="3" t="s">
        <v>456</v>
      </c>
      <c r="C359" s="33" t="s">
        <v>469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375</v>
      </c>
      <c r="C360" s="17" t="s">
        <v>376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383</v>
      </c>
      <c r="C361" s="17" t="s">
        <v>198</v>
      </c>
      <c r="D361" s="27">
        <v>1</v>
      </c>
      <c r="E361" s="22">
        <v>66000</v>
      </c>
      <c r="F361" s="32">
        <f t="shared" si="20"/>
        <v>66000</v>
      </c>
    </row>
    <row r="362" spans="1:7">
      <c r="A362" s="10">
        <f t="shared" si="21"/>
        <v>15</v>
      </c>
      <c r="B362" s="3" t="s">
        <v>457</v>
      </c>
      <c r="C362" s="17" t="s">
        <v>199</v>
      </c>
      <c r="D362" s="27">
        <v>1</v>
      </c>
      <c r="E362" s="22">
        <v>28000</v>
      </c>
      <c r="F362" s="32">
        <f t="shared" si="20"/>
        <v>28000</v>
      </c>
    </row>
    <row r="363" spans="1:7">
      <c r="A363" s="10">
        <f t="shared" si="21"/>
        <v>16</v>
      </c>
      <c r="B363" s="3" t="s">
        <v>385</v>
      </c>
      <c r="C363" s="17" t="s">
        <v>386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382</v>
      </c>
      <c r="C364" s="17" t="s">
        <v>381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458</v>
      </c>
      <c r="C365" s="17" t="s">
        <v>393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432</v>
      </c>
      <c r="C366" s="17" t="s">
        <v>391</v>
      </c>
      <c r="D366" s="27">
        <v>1</v>
      </c>
      <c r="E366" s="22">
        <v>95000</v>
      </c>
      <c r="F366" s="32">
        <f t="shared" si="20"/>
        <v>95000</v>
      </c>
    </row>
    <row r="367" spans="1:7">
      <c r="A367" s="10">
        <f t="shared" si="21"/>
        <v>20</v>
      </c>
      <c r="B367" s="3" t="s">
        <v>433</v>
      </c>
      <c r="C367" s="17" t="s">
        <v>392</v>
      </c>
      <c r="D367" s="27">
        <v>1</v>
      </c>
      <c r="E367" s="22">
        <v>118500</v>
      </c>
      <c r="F367" s="32">
        <f t="shared" si="20"/>
        <v>118500</v>
      </c>
    </row>
    <row r="368" spans="1:7" s="4" customFormat="1">
      <c r="B368" s="3"/>
      <c r="C368" s="35" t="s">
        <v>367</v>
      </c>
      <c r="D368" s="36"/>
      <c r="E368" s="37"/>
      <c r="F368" s="47">
        <f>SUM(F348:F367)</f>
        <v>3381850</v>
      </c>
      <c r="G368" s="10"/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2026-04-30T11:31:57Z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