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1685" yWindow="-90" windowWidth="16020" windowHeight="11640" tabRatio="960"/>
  </bookViews>
  <sheets>
    <sheet name="Приказ 465" sheetId="21" r:id="rId1"/>
    <sheet name="Психолог" sheetId="22" r:id="rId2"/>
    <sheet name="П1 Нач кл." sheetId="3" r:id="rId3"/>
    <sheet name="П3 Проект" sheetId="19" r:id="rId4"/>
    <sheet name="П7 Игровая" sheetId="20" r:id="rId5"/>
    <sheet name="П8 Рус.яз и лит" sheetId="4" r:id="rId6"/>
    <sheet name="П9 Ин.яз" sheetId="5" r:id="rId7"/>
    <sheet name="П10 Ист" sheetId="6" r:id="rId8"/>
    <sheet name="П11 Геогр" sheetId="7" r:id="rId9"/>
    <sheet name="П12 ИЗО" sheetId="8" r:id="rId10"/>
    <sheet name="П13 Музыка" sheetId="9" r:id="rId11"/>
    <sheet name="П14 Физика" sheetId="10" r:id="rId12"/>
    <sheet name="П15 Химия" sheetId="11" r:id="rId13"/>
    <sheet name="П16 Био и экол" sheetId="12" r:id="rId14"/>
    <sheet name="П17 Естеств" sheetId="13" r:id="rId15"/>
    <sheet name="П18 Астрон" sheetId="14" r:id="rId16"/>
    <sheet name="П19 Матем" sheetId="15" r:id="rId17"/>
    <sheet name="П20 Информ" sheetId="23" r:id="rId18"/>
    <sheet name="П22 Технол" sheetId="16" r:id="rId19"/>
    <sheet name="П23 ОБЖ" sheetId="17" r:id="rId20"/>
    <sheet name="П24 ПРОФ" sheetId="18" r:id="rId21"/>
    <sheet name="Лист1" sheetId="24" r:id="rId22"/>
  </sheets>
  <calcPr calcId="145621"/>
  <customWorkbookViews>
    <customWorkbookView name="Zverdvd.org - Личное представление" guid="{2AC1EAFE-55F5-48E8-8121-3164CD51F25E}" mergeInterval="0" personalView="1" maximized="1" windowWidth="1362" windowHeight="542" tabRatio="857" activeSheetId="13"/>
    <customWorkbookView name="admin - Личное представление" guid="{6DAA9C1B-36AB-4569-8373-154083942CBB}" mergeInterval="0" personalView="1" maximized="1" xWindow="1" yWindow="1" windowWidth="1360" windowHeight="548" tabRatio="857" activeSheetId="11"/>
    <customWorkbookView name="marketing282 - Личное представление" guid="{97DD9573-DC11-434A-AAE9-AC7D3724C7C8}" mergeInterval="0" personalView="1" maximized="1" xWindow="1" yWindow="1" windowWidth="1916" windowHeight="850" tabRatio="857" activeSheetId="10"/>
    <customWorkbookView name="Оксана Горбачева - Личное представление" guid="{4F951AFB-7D37-4856-A103-EE26E8391DCE}" mergeInterval="0" personalView="1" minimized="1" windowWidth="0" windowHeight="0" tabRatio="857" activeSheetId="10"/>
    <customWorkbookView name="НН - Личное представление" guid="{96B61763-A3EC-4846-A7E2-1991A051E894}" mergeInterval="0" personalView="1" maximized="1" windowWidth="1916" windowHeight="791" tabRatio="857" activeSheetId="18"/>
    <customWorkbookView name="Чистякова Галина Владимировна - Личное представление" guid="{83A0E709-33FC-426A-85B0-961FE193E95B}" mergeInterval="0" personalView="1" maximized="1" windowWidth="1916" windowHeight="795" tabRatio="857" activeSheetId="2"/>
    <customWorkbookView name="8*8*8*8 - Личное представление" guid="{473FF729-6168-486A-B0F2-F03FF3B87848}" mergeInterval="0" personalView="1" maximized="1" windowWidth="1526" windowHeight="771" tabRatio="857" activeSheetId="16"/>
    <customWorkbookView name="Пользователь - Личное представление" guid="{9CAF924E-FB22-4352-899B-CA2FA34568E5}" mergeInterval="0" personalView="1" maximized="1" xWindow="-8" yWindow="-8" windowWidth="1382" windowHeight="744" tabRatio="857" activeSheetId="16"/>
  </customWorkbookViews>
</workbook>
</file>

<file path=xl/calcChain.xml><?xml version="1.0" encoding="utf-8"?>
<calcChain xmlns="http://schemas.openxmlformats.org/spreadsheetml/2006/main">
  <c r="E73" i="18" l="1"/>
  <c r="E72" i="18"/>
  <c r="E71" i="18"/>
  <c r="E70" i="18"/>
  <c r="E67" i="18"/>
  <c r="E66" i="18"/>
  <c r="E65" i="18"/>
  <c r="E64" i="18"/>
  <c r="E63" i="18"/>
  <c r="E61" i="18"/>
  <c r="E60" i="18"/>
  <c r="E59" i="18"/>
  <c r="E58" i="18"/>
  <c r="E57" i="18"/>
  <c r="E56" i="18"/>
  <c r="E55" i="18"/>
  <c r="E53" i="18"/>
  <c r="E52" i="18"/>
  <c r="E51" i="18"/>
  <c r="E50" i="18"/>
  <c r="E48" i="18"/>
  <c r="E47" i="18"/>
  <c r="E45" i="18"/>
  <c r="E43" i="18"/>
  <c r="E42" i="18"/>
  <c r="E41" i="18"/>
  <c r="E40" i="18"/>
  <c r="E39" i="18"/>
  <c r="E38" i="18"/>
  <c r="E36" i="18"/>
  <c r="E35" i="18"/>
  <c r="E34" i="18"/>
  <c r="E33" i="18"/>
  <c r="E32" i="18"/>
  <c r="E138" i="18"/>
  <c r="E182" i="18"/>
  <c r="E185" i="18"/>
  <c r="E5" i="9"/>
  <c r="E31" i="9"/>
  <c r="E29" i="9"/>
  <c r="E15" i="22" l="1"/>
  <c r="E23" i="23" l="1"/>
  <c r="E21" i="23"/>
  <c r="E24" i="23" l="1"/>
  <c r="B34" i="21" s="1"/>
  <c r="E19" i="22" l="1"/>
  <c r="E18" i="22"/>
  <c r="E17" i="22"/>
  <c r="E7" i="22"/>
  <c r="E10" i="22"/>
  <c r="E22" i="22" l="1"/>
  <c r="B13" i="21" s="1"/>
  <c r="E109" i="3"/>
  <c r="E30" i="3"/>
  <c r="E29" i="3"/>
  <c r="E21" i="20"/>
  <c r="E20" i="20"/>
  <c r="E19" i="20"/>
  <c r="E18" i="20"/>
  <c r="E17" i="20"/>
  <c r="E16" i="20"/>
  <c r="E15" i="20"/>
  <c r="E14" i="20"/>
  <c r="E13" i="20"/>
  <c r="E12" i="20"/>
  <c r="E17" i="19"/>
  <c r="E16" i="19"/>
  <c r="E15" i="19"/>
  <c r="E13" i="19"/>
  <c r="E12" i="19"/>
  <c r="E11" i="19"/>
  <c r="E10" i="19"/>
  <c r="E18" i="19" l="1"/>
  <c r="B17" i="21" s="1"/>
  <c r="E22" i="20"/>
  <c r="B21" i="21" s="1"/>
  <c r="E10" i="18"/>
  <c r="E193" i="18"/>
  <c r="E192" i="18"/>
  <c r="E191" i="18"/>
  <c r="E190" i="18"/>
  <c r="E177" i="18"/>
  <c r="E176" i="18"/>
  <c r="E175" i="18"/>
  <c r="E173" i="18"/>
  <c r="E172" i="18"/>
  <c r="E169" i="18"/>
  <c r="E168" i="18"/>
  <c r="E167" i="18"/>
  <c r="E166" i="18"/>
  <c r="E165" i="18"/>
  <c r="E164" i="18"/>
  <c r="E163" i="18"/>
  <c r="E162" i="18"/>
  <c r="E161" i="18"/>
  <c r="E160" i="18"/>
  <c r="E159" i="18"/>
  <c r="E158" i="18"/>
  <c r="E157" i="18"/>
  <c r="E156" i="18"/>
  <c r="E155" i="18"/>
  <c r="E154" i="18"/>
  <c r="E153" i="18"/>
  <c r="E152" i="18"/>
  <c r="E151" i="18"/>
  <c r="E150" i="18"/>
  <c r="E149" i="18"/>
  <c r="E148" i="18"/>
  <c r="E147" i="18"/>
  <c r="E146" i="18"/>
  <c r="E145" i="18"/>
  <c r="E144" i="18"/>
  <c r="E143" i="18"/>
  <c r="E142" i="18"/>
  <c r="E141" i="18"/>
  <c r="E140" i="18"/>
  <c r="E139" i="18"/>
  <c r="E137" i="18"/>
  <c r="E136" i="18"/>
  <c r="E134" i="18"/>
  <c r="E133" i="18"/>
  <c r="E131" i="18"/>
  <c r="E130" i="18"/>
  <c r="E129" i="18"/>
  <c r="E128" i="18"/>
  <c r="E127" i="18"/>
  <c r="E126" i="18"/>
  <c r="E125" i="18"/>
  <c r="E124" i="18"/>
  <c r="E123" i="18"/>
  <c r="E122" i="18"/>
  <c r="E119" i="18"/>
  <c r="E117" i="18"/>
  <c r="E114" i="18"/>
  <c r="E113" i="18"/>
  <c r="E76" i="18"/>
  <c r="E75" i="18"/>
  <c r="E29" i="18"/>
  <c r="E28" i="18"/>
  <c r="E27" i="18"/>
  <c r="E26" i="18"/>
  <c r="E25" i="18"/>
  <c r="E24" i="18"/>
  <c r="E23" i="18"/>
  <c r="E12" i="18"/>
  <c r="E194" i="18" l="1"/>
  <c r="E86" i="18"/>
  <c r="E195" i="18" l="1"/>
  <c r="B38" i="21" s="1"/>
  <c r="E98" i="3"/>
  <c r="E62" i="3" l="1"/>
  <c r="E40" i="3"/>
  <c r="E5" i="3" l="1"/>
  <c r="E4" i="3"/>
  <c r="E19" i="3" l="1"/>
  <c r="E7" i="8" l="1"/>
  <c r="E6" i="9"/>
  <c r="E10" i="9"/>
  <c r="E12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30" i="9"/>
  <c r="E33" i="9"/>
  <c r="E34" i="9"/>
  <c r="E35" i="9"/>
  <c r="E36" i="9"/>
  <c r="E37" i="9"/>
  <c r="E38" i="9"/>
  <c r="E39" i="9"/>
  <c r="E40" i="9" l="1"/>
  <c r="B27" i="21" s="1"/>
  <c r="E26" i="10"/>
  <c r="E16" i="11"/>
  <c r="E123" i="3" l="1"/>
  <c r="E118" i="11" l="1"/>
  <c r="E9" i="4" l="1"/>
  <c r="E6" i="16" l="1"/>
  <c r="E7" i="16"/>
  <c r="E10" i="16"/>
  <c r="E12" i="16"/>
  <c r="E14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7" i="16"/>
  <c r="E40" i="16"/>
  <c r="E41" i="16"/>
  <c r="E44" i="16"/>
  <c r="E46" i="16"/>
  <c r="E48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5" i="16"/>
  <c r="E77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5" i="16"/>
  <c r="E117" i="16"/>
  <c r="E119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 l="1"/>
  <c r="E71" i="16"/>
  <c r="E152" i="16"/>
  <c r="E172" i="16" l="1"/>
  <c r="B36" i="21" s="1"/>
  <c r="E7" i="3"/>
  <c r="E13" i="3"/>
  <c r="E14" i="3"/>
  <c r="E15" i="3"/>
  <c r="E16" i="3"/>
  <c r="E17" i="3"/>
  <c r="E22" i="3"/>
  <c r="E23" i="3"/>
  <c r="E24" i="3"/>
  <c r="E27" i="3"/>
  <c r="E28" i="3"/>
  <c r="E33" i="3"/>
  <c r="E36" i="3"/>
  <c r="E37" i="3"/>
  <c r="E38" i="3"/>
  <c r="E43" i="3"/>
  <c r="E44" i="3"/>
  <c r="E49" i="3"/>
  <c r="E52" i="3"/>
  <c r="E53" i="3"/>
  <c r="E54" i="3"/>
  <c r="E55" i="3"/>
  <c r="E59" i="3"/>
  <c r="E60" i="3"/>
  <c r="E65" i="3"/>
  <c r="E66" i="3"/>
  <c r="E70" i="3"/>
  <c r="E71" i="3"/>
  <c r="E72" i="3"/>
  <c r="E73" i="3"/>
  <c r="E78" i="3"/>
  <c r="E79" i="3"/>
  <c r="E80" i="3"/>
  <c r="E83" i="3"/>
  <c r="E86" i="3"/>
  <c r="E89" i="3"/>
  <c r="E90" i="3"/>
  <c r="E93" i="3"/>
  <c r="E96" i="3"/>
  <c r="E103" i="3"/>
  <c r="E106" i="3"/>
  <c r="E107" i="3"/>
  <c r="E108" i="3"/>
  <c r="E114" i="3"/>
  <c r="E117" i="3"/>
  <c r="E118" i="3"/>
  <c r="E121" i="3"/>
  <c r="E5" i="4"/>
  <c r="E6" i="4"/>
  <c r="E10" i="4"/>
  <c r="E11" i="4"/>
  <c r="E12" i="4"/>
  <c r="E13" i="4"/>
  <c r="E14" i="4"/>
  <c r="E16" i="4"/>
  <c r="E5" i="5"/>
  <c r="E6" i="5"/>
  <c r="E9" i="5"/>
  <c r="E10" i="5"/>
  <c r="E11" i="5"/>
  <c r="E12" i="5"/>
  <c r="E13" i="5"/>
  <c r="E14" i="5"/>
  <c r="E16" i="5"/>
  <c r="E17" i="5"/>
  <c r="E20" i="5"/>
  <c r="E23" i="5"/>
  <c r="E24" i="5"/>
  <c r="E5" i="6"/>
  <c r="E6" i="6"/>
  <c r="E9" i="6"/>
  <c r="E10" i="6"/>
  <c r="E11" i="6"/>
  <c r="E12" i="6"/>
  <c r="E13" i="6"/>
  <c r="E14" i="6"/>
  <c r="E16" i="6"/>
  <c r="E17" i="6"/>
  <c r="E5" i="7"/>
  <c r="E6" i="7"/>
  <c r="E9" i="7"/>
  <c r="E10" i="7"/>
  <c r="E11" i="7"/>
  <c r="E13" i="7"/>
  <c r="E14" i="7"/>
  <c r="E17" i="7"/>
  <c r="E18" i="7"/>
  <c r="E19" i="7"/>
  <c r="E20" i="7"/>
  <c r="E21" i="7"/>
  <c r="E22" i="7"/>
  <c r="E25" i="7"/>
  <c r="E26" i="7"/>
  <c r="E27" i="7"/>
  <c r="E30" i="7"/>
  <c r="E33" i="7"/>
  <c r="E34" i="7"/>
  <c r="E35" i="7"/>
  <c r="E36" i="7"/>
  <c r="E37" i="7"/>
  <c r="E38" i="7"/>
  <c r="E39" i="7"/>
  <c r="E40" i="7"/>
  <c r="E41" i="7"/>
  <c r="E4" i="8"/>
  <c r="E8" i="8"/>
  <c r="E10" i="8"/>
  <c r="E13" i="8"/>
  <c r="E14" i="8"/>
  <c r="E17" i="8"/>
  <c r="E18" i="8"/>
  <c r="E19" i="8"/>
  <c r="E20" i="8"/>
  <c r="E21" i="8"/>
  <c r="E22" i="8"/>
  <c r="E4" i="11"/>
  <c r="E7" i="11"/>
  <c r="E8" i="11"/>
  <c r="E11" i="11"/>
  <c r="E12" i="11"/>
  <c r="E13" i="11"/>
  <c r="E14" i="11"/>
  <c r="E18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1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8" i="11"/>
  <c r="E109" i="11"/>
  <c r="E110" i="11"/>
  <c r="E111" i="11"/>
  <c r="E112" i="11"/>
  <c r="E113" i="11"/>
  <c r="E114" i="11"/>
  <c r="E115" i="11"/>
  <c r="E119" i="11"/>
  <c r="E120" i="11"/>
  <c r="E121" i="11"/>
  <c r="E5" i="12"/>
  <c r="E6" i="12"/>
  <c r="E9" i="12"/>
  <c r="E10" i="12"/>
  <c r="E12" i="12"/>
  <c r="E14" i="12"/>
  <c r="E17" i="12"/>
  <c r="E19" i="12"/>
  <c r="E20" i="12"/>
  <c r="E21" i="12"/>
  <c r="E22" i="12"/>
  <c r="E23" i="12"/>
  <c r="E25" i="12"/>
  <c r="E26" i="12"/>
  <c r="E27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9" i="12"/>
  <c r="E50" i="12"/>
  <c r="E51" i="12"/>
  <c r="E52" i="12"/>
  <c r="E53" i="12"/>
  <c r="E54" i="12"/>
  <c r="E57" i="12"/>
  <c r="E5" i="17"/>
  <c r="E6" i="17"/>
  <c r="E9" i="17"/>
  <c r="E10" i="17"/>
  <c r="E13" i="17"/>
  <c r="E15" i="17"/>
  <c r="E18" i="17"/>
  <c r="E19" i="17"/>
  <c r="E20" i="17"/>
  <c r="E21" i="17"/>
  <c r="E22" i="17"/>
  <c r="E23" i="17"/>
  <c r="E24" i="17"/>
  <c r="E25" i="17"/>
  <c r="E26" i="17"/>
  <c r="E27" i="17"/>
  <c r="E28" i="17"/>
  <c r="E31" i="17"/>
  <c r="E32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2" i="17"/>
  <c r="E53" i="17"/>
  <c r="E54" i="17"/>
  <c r="E55" i="17"/>
  <c r="E56" i="17"/>
  <c r="E57" i="17"/>
  <c r="E58" i="17"/>
  <c r="E5" i="15"/>
  <c r="E7" i="15"/>
  <c r="E10" i="15"/>
  <c r="E11" i="15"/>
  <c r="E14" i="15"/>
  <c r="E16" i="15"/>
  <c r="E19" i="15"/>
  <c r="E4" i="14"/>
  <c r="E5" i="14"/>
  <c r="E8" i="14"/>
  <c r="E9" i="14"/>
  <c r="E12" i="14"/>
  <c r="E13" i="14"/>
  <c r="E15" i="14"/>
  <c r="E16" i="14"/>
  <c r="E19" i="14"/>
  <c r="E20" i="14"/>
  <c r="E21" i="14"/>
  <c r="E22" i="14"/>
  <c r="E23" i="14"/>
  <c r="E27" i="14"/>
  <c r="E28" i="14"/>
  <c r="E29" i="14"/>
  <c r="E30" i="14"/>
  <c r="E31" i="14"/>
  <c r="E32" i="14"/>
  <c r="E33" i="14"/>
  <c r="E34" i="14"/>
  <c r="E35" i="14"/>
  <c r="E36" i="14"/>
  <c r="E37" i="14"/>
  <c r="E5" i="13"/>
  <c r="E6" i="13"/>
  <c r="E9" i="13"/>
  <c r="E11" i="13"/>
  <c r="E14" i="13"/>
  <c r="E15" i="13"/>
  <c r="E16" i="13"/>
  <c r="E17" i="13"/>
  <c r="E18" i="13"/>
  <c r="E19" i="13"/>
  <c r="E20" i="13"/>
  <c r="E21" i="13"/>
  <c r="E22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2" i="13"/>
  <c r="E46" i="13"/>
  <c r="E47" i="13"/>
  <c r="E48" i="13"/>
  <c r="E49" i="13"/>
  <c r="E52" i="13"/>
  <c r="E53" i="13"/>
  <c r="E54" i="13"/>
  <c r="E55" i="13"/>
  <c r="E56" i="13"/>
  <c r="E57" i="13"/>
  <c r="E7" i="10"/>
  <c r="E8" i="10"/>
  <c r="E11" i="10"/>
  <c r="E13" i="10"/>
  <c r="E14" i="10"/>
  <c r="E16" i="10"/>
  <c r="E19" i="10"/>
  <c r="E20" i="10"/>
  <c r="E21" i="10"/>
  <c r="E22" i="10"/>
  <c r="E23" i="10"/>
  <c r="E24" i="10"/>
  <c r="E25" i="10"/>
  <c r="E27" i="10"/>
  <c r="E28" i="10"/>
  <c r="E29" i="10"/>
  <c r="E30" i="10"/>
  <c r="E32" i="10"/>
  <c r="E4" i="10"/>
  <c r="E122" i="11" l="1"/>
  <c r="B29" i="21" s="1"/>
  <c r="E42" i="7"/>
  <c r="B25" i="21" s="1"/>
  <c r="E17" i="4"/>
  <c r="B22" i="21" s="1"/>
  <c r="E58" i="12"/>
  <c r="B30" i="21" s="1"/>
  <c r="E18" i="6"/>
  <c r="B24" i="21" s="1"/>
  <c r="E38" i="14"/>
  <c r="B32" i="21" s="1"/>
  <c r="E58" i="13"/>
  <c r="B31" i="21" s="1"/>
  <c r="E59" i="17"/>
  <c r="B37" i="21" s="1"/>
  <c r="E33" i="10"/>
  <c r="B28" i="21" s="1"/>
  <c r="E20" i="15"/>
  <c r="B33" i="21" s="1"/>
  <c r="E23" i="8"/>
  <c r="B26" i="21" s="1"/>
  <c r="E124" i="3"/>
  <c r="B15" i="21" s="1"/>
  <c r="E25" i="5"/>
  <c r="B23" i="21" s="1"/>
</calcChain>
</file>

<file path=xl/sharedStrings.xml><?xml version="1.0" encoding="utf-8"?>
<sst xmlns="http://schemas.openxmlformats.org/spreadsheetml/2006/main" count="1982" uniqueCount="1504">
  <si>
    <t>Подраздел 1. Кабинет начальных классов</t>
  </si>
  <si>
    <t>Подраздел 8. Кабинет русского языка и литературы</t>
  </si>
  <si>
    <t>Подраздел 9. Кабинет иностранного языка</t>
  </si>
  <si>
    <t>Подраздел 10. Кабинет истории и обществознания</t>
  </si>
  <si>
    <t>Подраздел 11. Кабинет географии</t>
  </si>
  <si>
    <t>Подраздел 12. Кабинет изобразительного искусства</t>
  </si>
  <si>
    <t>Подраздел 13. Кабинет музыки</t>
  </si>
  <si>
    <t>Подраздел 14. Кабинет физики</t>
  </si>
  <si>
    <t>Подраздел 15. Кабинет химии</t>
  </si>
  <si>
    <t>Подраздел 16. Кабинет биологии и экологии</t>
  </si>
  <si>
    <t>Подраздел 17. Кабинет естествознания</t>
  </si>
  <si>
    <t>Подраздел 18. Кабинет астрономии</t>
  </si>
  <si>
    <t>Подраздел 19. Кабинет математики</t>
  </si>
  <si>
    <t>Подраздел 22. Кабинет технологии</t>
  </si>
  <si>
    <t>Подраздел 23. Кабинет основы безопасности жизнедеятельности</t>
  </si>
  <si>
    <t>Специализированная мебель и системы хранения</t>
  </si>
  <si>
    <t>Основное оборудование</t>
  </si>
  <si>
    <t>Электронные средства обучения</t>
  </si>
  <si>
    <t>2.12.</t>
  </si>
  <si>
    <t>2.13.</t>
  </si>
  <si>
    <t>Комплект учебных видеофильмов (по предметной области)</t>
  </si>
  <si>
    <t>Демонстрационные учебно-наглядные пособия</t>
  </si>
  <si>
    <t>2.14.</t>
  </si>
  <si>
    <t>Словари, справочники, энциклопедия (по предметной области)</t>
  </si>
  <si>
    <t>Дополнительное вариативное оборудование</t>
  </si>
  <si>
    <t>2.18.</t>
  </si>
  <si>
    <t>2.19.</t>
  </si>
  <si>
    <t>Комплекс учебных и наглядных пособий для кабинета начальных классов</t>
  </si>
  <si>
    <t>Предметная область Филология</t>
  </si>
  <si>
    <t>Предметы Русский язык. Родной язык</t>
  </si>
  <si>
    <t>2.1.7.</t>
  </si>
  <si>
    <t>2.1.8.</t>
  </si>
  <si>
    <t>Сюжетные (предметные) картинки по русскому/родному языку и литературному чтению для начальных классов</t>
  </si>
  <si>
    <t>2.1.9.</t>
  </si>
  <si>
    <t>Раздаточные карточки с буквами русского/родного алфавита</t>
  </si>
  <si>
    <t>2.1.10.</t>
  </si>
  <si>
    <t>Словари, справочники и энциклопедии по русскому/родному языку и истории родного края и литературному чтению для начальных классов</t>
  </si>
  <si>
    <t>2.1.11.</t>
  </si>
  <si>
    <t>Модель-аппликация демонстрационная по изучению грамоте русского/родного языка</t>
  </si>
  <si>
    <t>Игры</t>
  </si>
  <si>
    <t>2.1.12.</t>
  </si>
  <si>
    <t>Игровой набор по развитию речи</t>
  </si>
  <si>
    <t>2.1.13.</t>
  </si>
  <si>
    <t>Настольные лингвистические игры</t>
  </si>
  <si>
    <t>2.1.14.</t>
  </si>
  <si>
    <t>Игровые наборы по русскому языку и литературному чтению, рекомендованные для детей младшего школьного возраста</t>
  </si>
  <si>
    <t>Предметы Литературное чтение. Литературное чтение на родном языке</t>
  </si>
  <si>
    <t>2.1.15.</t>
  </si>
  <si>
    <t>Комплект портретов для оформления кабинета начальных классов</t>
  </si>
  <si>
    <t>2.1.16.</t>
  </si>
  <si>
    <t>Репродукции картин и художественных фотографий</t>
  </si>
  <si>
    <t>Предмет Иностранный язык</t>
  </si>
  <si>
    <t>Модели объемные, плоские (аппликации)</t>
  </si>
  <si>
    <t>2.1.19.</t>
  </si>
  <si>
    <t>Модель-аппликация демонстрационная по иностранному языку</t>
  </si>
  <si>
    <t>2.1.20.</t>
  </si>
  <si>
    <t>Демонстрационные пособия по иностранному языку для начальных классов</t>
  </si>
  <si>
    <t>2.1.21.</t>
  </si>
  <si>
    <t>Раздаточные предметные карточки</t>
  </si>
  <si>
    <t>2.1.22.</t>
  </si>
  <si>
    <t>Словари по иностранному языку</t>
  </si>
  <si>
    <t>2.1.23.</t>
  </si>
  <si>
    <t>Игровые наборы на изучаемом иностранном языке для начальных классов</t>
  </si>
  <si>
    <t>2.1.24.</t>
  </si>
  <si>
    <t>Куклы персонажи для начальных классов</t>
  </si>
  <si>
    <t>Предметная область Математика и информатика</t>
  </si>
  <si>
    <t>Предмет Математика</t>
  </si>
  <si>
    <t>Демонстрационное оборудование и приборы</t>
  </si>
  <si>
    <t>2.1.25.</t>
  </si>
  <si>
    <t>Комплект чертежного оборудования и приспособлений</t>
  </si>
  <si>
    <t>Модели</t>
  </si>
  <si>
    <t>2.1.26.</t>
  </si>
  <si>
    <t>Модель-аппликация демонстрационная (касса) цифр</t>
  </si>
  <si>
    <t>2.1.27.</t>
  </si>
  <si>
    <t>Модель-аппликация демонстрационная по множествам</t>
  </si>
  <si>
    <t>2.1.28.</t>
  </si>
  <si>
    <t>Геометрические тела демонстрационные</t>
  </si>
  <si>
    <t>2.1.29.</t>
  </si>
  <si>
    <t>Модели раздаточные по математике для начальных классов</t>
  </si>
  <si>
    <t>Демонстрационные пособия по математике для начальных классов</t>
  </si>
  <si>
    <t>2.1.30.</t>
  </si>
  <si>
    <t>Раздаточные карточки с цифрами и математическими знаками</t>
  </si>
  <si>
    <t>2.1.31.</t>
  </si>
  <si>
    <t>Справочники по математике для начальных классов</t>
  </si>
  <si>
    <t>2.1.32.</t>
  </si>
  <si>
    <t>Набор по математике, алгоритмике и начальному программированию</t>
  </si>
  <si>
    <t>2.1.33.</t>
  </si>
  <si>
    <t>Комплект настольных развивающих игр по математике</t>
  </si>
  <si>
    <t>Предметная область Основы религиозных культур и светской этики</t>
  </si>
  <si>
    <t>Предмет Основы религиозных культур и светской этики</t>
  </si>
  <si>
    <t>2.1.34.</t>
  </si>
  <si>
    <t>Репродукции</t>
  </si>
  <si>
    <t>2.1.35.</t>
  </si>
  <si>
    <t>Комплект демонстрационных пособий</t>
  </si>
  <si>
    <t>2.1.36.</t>
  </si>
  <si>
    <t>Комплект раздаточных пособий</t>
  </si>
  <si>
    <t>2.1.37.</t>
  </si>
  <si>
    <t>Справочники и энциклопедии</t>
  </si>
  <si>
    <t>Предметная область Естествознание и Обществознание (Окружающий мир)</t>
  </si>
  <si>
    <t>Предмет Окружающий мир</t>
  </si>
  <si>
    <t>2.1.38.</t>
  </si>
  <si>
    <t>Комплект демонстрационного оборудования по окружающему миру для начальных классов</t>
  </si>
  <si>
    <t>2.1.39.</t>
  </si>
  <si>
    <t>Цифровая лаборатория для начальных классов по естествознанию (комплект учителя)</t>
  </si>
  <si>
    <t>2.1.40.</t>
  </si>
  <si>
    <t>Цифровая лаборатория для начальных классов по естествознанию (комплект обучающегося)</t>
  </si>
  <si>
    <t>Натуральные объекты</t>
  </si>
  <si>
    <t>2.1.41.</t>
  </si>
  <si>
    <t>Коллекции и гербарии</t>
  </si>
  <si>
    <t>Лабораторно-технологическое оборудование (лабораторное оборудование, приборы, наборы для эксперимента)</t>
  </si>
  <si>
    <t>2.1.42.</t>
  </si>
  <si>
    <t>Оборудование и наборы для экспериментов по Естествознанию в начальных классах</t>
  </si>
  <si>
    <t>2.1.43.</t>
  </si>
  <si>
    <t>Модели объемные демонстрационные для начальных классов</t>
  </si>
  <si>
    <t>2.1.44.</t>
  </si>
  <si>
    <t>Модели-аппликации для начальных классов</t>
  </si>
  <si>
    <t>2.1.45.</t>
  </si>
  <si>
    <t>Игровые наборы, рекомендованные для детей младшего школьного возраста по знакомству с окружающим миром</t>
  </si>
  <si>
    <t>2.1.46.</t>
  </si>
  <si>
    <t>Карты по Естествознанию и Окружающему миру для начальных классов</t>
  </si>
  <si>
    <t>Предметная область Искусство</t>
  </si>
  <si>
    <t>Предмет Изобразительное искусство</t>
  </si>
  <si>
    <t>2.1.47.</t>
  </si>
  <si>
    <t>Комплект оборудования и инструментов для отработки практических умений и навыков по изобразительному искусству для начальных классов</t>
  </si>
  <si>
    <t>2.1.48.</t>
  </si>
  <si>
    <t>Модели по изобразительному искусству</t>
  </si>
  <si>
    <t>2.1.49.</t>
  </si>
  <si>
    <t>Муляжи предметов (вазы, фрукты, овощи, животные)</t>
  </si>
  <si>
    <t>2.1.50.</t>
  </si>
  <si>
    <t>Комплект моделей для натюрморта</t>
  </si>
  <si>
    <t>Предметная область Технология</t>
  </si>
  <si>
    <t>Предмет Технология</t>
  </si>
  <si>
    <t>Лабораторно-технологическое оборудование (лабораторное оборудование, инструменты для технологии)</t>
  </si>
  <si>
    <t>2.1.52.</t>
  </si>
  <si>
    <t>Комплект раздаточный учебно-лабораторного и практического оборудования по технологии для начальных классов</t>
  </si>
  <si>
    <t>2.1.53.</t>
  </si>
  <si>
    <t>Коллекции по предметной области технология для начальных классов</t>
  </si>
  <si>
    <t>2.1.54.</t>
  </si>
  <si>
    <t>Коллекция промышленных образцов тканей, ниток и фурнитуры</t>
  </si>
  <si>
    <t>2.1.55.</t>
  </si>
  <si>
    <t>Справочники</t>
  </si>
  <si>
    <t>Основное/Дополнительное вариативное оборудование</t>
  </si>
  <si>
    <t>2.8.3.</t>
  </si>
  <si>
    <t>Комплект портретов писателей, литературоведов и лингвистов</t>
  </si>
  <si>
    <t>2.8.4.</t>
  </si>
  <si>
    <t>Словари языковые фундаментальные</t>
  </si>
  <si>
    <t>2.8.5.</t>
  </si>
  <si>
    <t>Словари, справочники, энциклопедии языковые и литературоведческие для учителей и учеников 9 - 11 классов</t>
  </si>
  <si>
    <t>2.8.6.</t>
  </si>
  <si>
    <t>Словари школьные раздаточные для 5 - 11 классов</t>
  </si>
  <si>
    <t>2.8.7.</t>
  </si>
  <si>
    <t>Комплект репродукций картин для уроков развития речи и литературы</t>
  </si>
  <si>
    <t>2.9.5.</t>
  </si>
  <si>
    <t>Модель-аппликация демонстрационная по иностранному языку для начальных классов</t>
  </si>
  <si>
    <t>2.9.6.</t>
  </si>
  <si>
    <t>Комплект портретов иностранных писателей</t>
  </si>
  <si>
    <t>2.9.7.</t>
  </si>
  <si>
    <t>Раздаточные учебные материалы по иностранному языку</t>
  </si>
  <si>
    <t>2.9.8.</t>
  </si>
  <si>
    <t>Комплект словарей по иностранному языку</t>
  </si>
  <si>
    <t>2.9.9.</t>
  </si>
  <si>
    <t>2.9.10.</t>
  </si>
  <si>
    <t>Раздаточные карточки по иностранному языку для начальных классов</t>
  </si>
  <si>
    <t>2.9.11.</t>
  </si>
  <si>
    <t>Карты для кабинета иностранного языка</t>
  </si>
  <si>
    <t>2.9.12.</t>
  </si>
  <si>
    <t>2.9.13.</t>
  </si>
  <si>
    <t>2.10.2.</t>
  </si>
  <si>
    <t>Комплект портретов исторических деятелей</t>
  </si>
  <si>
    <t>2.10.3.</t>
  </si>
  <si>
    <t>Раздаточные учебные материалы по истории и обществознанию</t>
  </si>
  <si>
    <t>2.10.4.</t>
  </si>
  <si>
    <t>Атлас по истории с комплектом контурных карт</t>
  </si>
  <si>
    <t>2.10.5.</t>
  </si>
  <si>
    <t>Конституция Российской Федерации</t>
  </si>
  <si>
    <t>2.10.6.</t>
  </si>
  <si>
    <t>Государственные символы Российской Федерации</t>
  </si>
  <si>
    <t>2.10.7.</t>
  </si>
  <si>
    <t>Карты демонстрационные по курсу истории и обществознания</t>
  </si>
  <si>
    <t>2.11.2.</t>
  </si>
  <si>
    <t>Комплект инструментов и приборов топографических</t>
  </si>
  <si>
    <t>2.11.3.</t>
  </si>
  <si>
    <t>Школьная метеостанция</t>
  </si>
  <si>
    <t>2.11.4.</t>
  </si>
  <si>
    <t>Барометр-анероид</t>
  </si>
  <si>
    <t>2.11.5.</t>
  </si>
  <si>
    <t>Курвиметр</t>
  </si>
  <si>
    <t>2.11.6.</t>
  </si>
  <si>
    <t>Гигрометр (психрометр)</t>
  </si>
  <si>
    <t>2.11.7.</t>
  </si>
  <si>
    <t>Комплект цифрового оборудования</t>
  </si>
  <si>
    <t>Лабораторное оборудование</t>
  </si>
  <si>
    <t>2.11.8.</t>
  </si>
  <si>
    <t>Компас ученический</t>
  </si>
  <si>
    <t>2.11.9.</t>
  </si>
  <si>
    <t>Рулетка</t>
  </si>
  <si>
    <t>2.11.10.</t>
  </si>
  <si>
    <t>Комплект для проведения исследований окружающей среды</t>
  </si>
  <si>
    <t>2.11.11.</t>
  </si>
  <si>
    <t>Коллекция минералов и горных пород, полезных ископаемых и почв</t>
  </si>
  <si>
    <t>2.11.12.</t>
  </si>
  <si>
    <t>Глобус Земли физический</t>
  </si>
  <si>
    <t>2.11.13.</t>
  </si>
  <si>
    <t>Глобус Земли политический</t>
  </si>
  <si>
    <t>2.11.14.</t>
  </si>
  <si>
    <t>Интерактивный глобус</t>
  </si>
  <si>
    <t>2.11.15.</t>
  </si>
  <si>
    <t>Теллурий</t>
  </si>
  <si>
    <t>2.11.16.</t>
  </si>
  <si>
    <t>Модель строения земных складок и эволюции рельефа</t>
  </si>
  <si>
    <t>2.11.17.</t>
  </si>
  <si>
    <t>Модель движения океанических плит</t>
  </si>
  <si>
    <t>2.11.18.</t>
  </si>
  <si>
    <t>Модель вулкана</t>
  </si>
  <si>
    <t>2.11.19.</t>
  </si>
  <si>
    <t>Модель внутреннего строения Земли</t>
  </si>
  <si>
    <t>2.11.20.</t>
  </si>
  <si>
    <t>Модель-аппликация природных зон Земли</t>
  </si>
  <si>
    <t>2.11.21.</t>
  </si>
  <si>
    <t>Комплект портретов для оформления кабинета</t>
  </si>
  <si>
    <t>2.11.22.</t>
  </si>
  <si>
    <t>Раздаточные учебные материалы по географии</t>
  </si>
  <si>
    <t>2.11.23.</t>
  </si>
  <si>
    <t>Карты настенные</t>
  </si>
  <si>
    <t>2.12.2.</t>
  </si>
  <si>
    <t>2.12.9.</t>
  </si>
  <si>
    <t>Готовальня</t>
  </si>
  <si>
    <t>2.12.10.</t>
  </si>
  <si>
    <t>2.12.11.</t>
  </si>
  <si>
    <t>Комплект гипсовых моделей геометрических тел</t>
  </si>
  <si>
    <t>2.12.12.</t>
  </si>
  <si>
    <t>Комплект гипсовых моделей для натюрморта</t>
  </si>
  <si>
    <t>2.12.13.</t>
  </si>
  <si>
    <t>Комплект гипсовых моделей головы</t>
  </si>
  <si>
    <t>2.12.14.</t>
  </si>
  <si>
    <t>Комплект гипсовых моделей растений</t>
  </si>
  <si>
    <t>2.12.15.</t>
  </si>
  <si>
    <t>Комплект муляжей фруктов и овощей</t>
  </si>
  <si>
    <t>2.12.16.</t>
  </si>
  <si>
    <t>Муляжи съедобных и ядовитых грибов</t>
  </si>
  <si>
    <t>Демонстрационное оборудование и приборы (музыкальные инструменты)</t>
  </si>
  <si>
    <t>2.13.4.</t>
  </si>
  <si>
    <t>Музыкальный центр</t>
  </si>
  <si>
    <t>2.13.5.</t>
  </si>
  <si>
    <t>Набор шумовых инструментов</t>
  </si>
  <si>
    <t>2.13.6.</t>
  </si>
  <si>
    <t>Пианино акустическое/цифровое</t>
  </si>
  <si>
    <t>2.13.7.</t>
  </si>
  <si>
    <t>Детский барабан</t>
  </si>
  <si>
    <t>2.13.8.</t>
  </si>
  <si>
    <t>Тамбурин</t>
  </si>
  <si>
    <t>2.13.9.</t>
  </si>
  <si>
    <t>Ксилофон</t>
  </si>
  <si>
    <t>2.13.10.</t>
  </si>
  <si>
    <t>Треугольник</t>
  </si>
  <si>
    <t>2.13.11.</t>
  </si>
  <si>
    <t>Набор колокольчиков</t>
  </si>
  <si>
    <t>2.13.12.</t>
  </si>
  <si>
    <t>Флейта</t>
  </si>
  <si>
    <t>2.13.13.</t>
  </si>
  <si>
    <t>Балалайка</t>
  </si>
  <si>
    <t>2.13.14.</t>
  </si>
  <si>
    <t>2.13.15.</t>
  </si>
  <si>
    <t>Бубен</t>
  </si>
  <si>
    <t>2.13.16.</t>
  </si>
  <si>
    <t>Свистулька</t>
  </si>
  <si>
    <t>2.13.17.</t>
  </si>
  <si>
    <t>Жалейка</t>
  </si>
  <si>
    <t>2.13.18.</t>
  </si>
  <si>
    <t>Рубель</t>
  </si>
  <si>
    <t>2.13.19.</t>
  </si>
  <si>
    <t>Свирель</t>
  </si>
  <si>
    <t>2.13.20.</t>
  </si>
  <si>
    <t>Рожок</t>
  </si>
  <si>
    <t>2.13.21.</t>
  </si>
  <si>
    <t>Баян ученический</t>
  </si>
  <si>
    <t>2.13.22.</t>
  </si>
  <si>
    <t>Ударная установка</t>
  </si>
  <si>
    <t>2.13.23.</t>
  </si>
  <si>
    <t>Скрипка 3/4</t>
  </si>
  <si>
    <t>2.13.24.</t>
  </si>
  <si>
    <t>Труба</t>
  </si>
  <si>
    <t>2.13.25.</t>
  </si>
  <si>
    <t>Кларнет</t>
  </si>
  <si>
    <t>2.13.26.</t>
  </si>
  <si>
    <t>Гусли</t>
  </si>
  <si>
    <t>2.13.27.</t>
  </si>
  <si>
    <t>Домра</t>
  </si>
  <si>
    <t>2.13.28.</t>
  </si>
  <si>
    <t>Комплект портретов отечественных и зарубежных композиторов</t>
  </si>
  <si>
    <t>2.14.6.</t>
  </si>
  <si>
    <t>Стойки для хранения ГИА - лабораторий</t>
  </si>
  <si>
    <t>Лабораторно-технологическое оборудование (лабораторное оборудование, приборы, наборы для эксперимента, инструменты)</t>
  </si>
  <si>
    <t>2.14.9.</t>
  </si>
  <si>
    <t>Цифровая лаборатория по физике для учителя</t>
  </si>
  <si>
    <t>2.14.10.</t>
  </si>
  <si>
    <t>Цифровая лаборатория по физике для ученика</t>
  </si>
  <si>
    <t>2.14.11.</t>
  </si>
  <si>
    <t>Весы технические с разновесами</t>
  </si>
  <si>
    <t>2.14.12.</t>
  </si>
  <si>
    <t>Комплект для лабораторного практикума по оптике</t>
  </si>
  <si>
    <t>2.14.13.</t>
  </si>
  <si>
    <t>Комплект для лабораторного практикума по механике</t>
  </si>
  <si>
    <t>2.14.14.</t>
  </si>
  <si>
    <t>Комплект для лабораторного практикума по молекулярной физике</t>
  </si>
  <si>
    <t>2.14.15.</t>
  </si>
  <si>
    <t>Комплект для лабораторного практикума по электричеству (с генератором)</t>
  </si>
  <si>
    <t>2.14.16.</t>
  </si>
  <si>
    <t>Комплект для изучения возобновляемых источников энергии (солнечной, ветровой энергии, био-, механической и термоэлектрической энергетики)</t>
  </si>
  <si>
    <t>2.14.17.</t>
  </si>
  <si>
    <t>Амперметр лабораторный</t>
  </si>
  <si>
    <t>2.14.18.</t>
  </si>
  <si>
    <t>Вольтметр лабораторный</t>
  </si>
  <si>
    <t>2.14.19.</t>
  </si>
  <si>
    <t>2.14.20.</t>
  </si>
  <si>
    <t>Термометр лабораторный</t>
  </si>
  <si>
    <t>2.14.21.</t>
  </si>
  <si>
    <t>Комплект ГИА-лаборатории по физике</t>
  </si>
  <si>
    <t>2.14.22.</t>
  </si>
  <si>
    <t>Комплект наглядных пособий для постоянного использования</t>
  </si>
  <si>
    <t>Сушильная панель для посуды</t>
  </si>
  <si>
    <t>2.15.5.</t>
  </si>
  <si>
    <t>Стойки для хранения ГИА-лабораторий</t>
  </si>
  <si>
    <t>Демонстрационное оборудование и приборы для кабинета и лаборатории</t>
  </si>
  <si>
    <t>2.15.17.</t>
  </si>
  <si>
    <t>Весы электронные с USB-переходником</t>
  </si>
  <si>
    <t>2.15.18.</t>
  </si>
  <si>
    <t>Столик подъемный</t>
  </si>
  <si>
    <t>2.15.19.</t>
  </si>
  <si>
    <t>Центрифуга демонстрационная</t>
  </si>
  <si>
    <t>2.15.20.</t>
  </si>
  <si>
    <t>Штатив демонстрационный химический</t>
  </si>
  <si>
    <t>2.15.21.</t>
  </si>
  <si>
    <t>Аппарат для проведения химических реакций</t>
  </si>
  <si>
    <t>2.15.22.</t>
  </si>
  <si>
    <t>Аппарат Киппа</t>
  </si>
  <si>
    <t>2.15.23.</t>
  </si>
  <si>
    <t>Эвдиометр</t>
  </si>
  <si>
    <t>2.15.24.</t>
  </si>
  <si>
    <t>Генератор (источник) высокого напряжения</t>
  </si>
  <si>
    <t>2.15.25.</t>
  </si>
  <si>
    <t>Горелка универсальная</t>
  </si>
  <si>
    <t>2.15.26.</t>
  </si>
  <si>
    <t>Прибор для иллюстрации зависимости скорости химических реакций от условий окружающей среды</t>
  </si>
  <si>
    <t>2.15.27.</t>
  </si>
  <si>
    <t>2.15.28.</t>
  </si>
  <si>
    <t>Прибор для опытов по химии с электрическим током (лабораторный)</t>
  </si>
  <si>
    <t>2.15.29.</t>
  </si>
  <si>
    <t>Прибор для окисления спирта над медным катализатором</t>
  </si>
  <si>
    <t>2.15.30.</t>
  </si>
  <si>
    <t>Прибор для получения галоидоалканов демонстрационный</t>
  </si>
  <si>
    <t>2.15.31.</t>
  </si>
  <si>
    <t>Прибор для получения растворимых веществ в твердом виде</t>
  </si>
  <si>
    <t>2.15.32.</t>
  </si>
  <si>
    <t>Установка для фильтрования под вакуумом</t>
  </si>
  <si>
    <t>2.15.33.</t>
  </si>
  <si>
    <t>Прибор для определения состава воздуха</t>
  </si>
  <si>
    <t>2.15.34.</t>
  </si>
  <si>
    <t>Газоанализатор кислорода и токсичных газов с цифровой индикацией показателей</t>
  </si>
  <si>
    <t>2.15.35.</t>
  </si>
  <si>
    <t>Прибор для иллюстрации закона сохранения массы веществ</t>
  </si>
  <si>
    <t>2.15.36.</t>
  </si>
  <si>
    <t>Установка для перегонки веществ</t>
  </si>
  <si>
    <t>2.15.37.</t>
  </si>
  <si>
    <t>Лабораторно-технологическое оборудование для кабинета и лаборатории</t>
  </si>
  <si>
    <t>2.15.38.</t>
  </si>
  <si>
    <t>Цифровая лаборатория по химии для учителя</t>
  </si>
  <si>
    <t>2.15.39.</t>
  </si>
  <si>
    <t>Цифровая лаборатория по химии для ученика</t>
  </si>
  <si>
    <t>2.15.40.</t>
  </si>
  <si>
    <t>Прибор для получения галоидоалканов и сложных эфиров лабораторный</t>
  </si>
  <si>
    <t>2.15.41.</t>
  </si>
  <si>
    <t>Колбонагреватель</t>
  </si>
  <si>
    <t>2.15.42.</t>
  </si>
  <si>
    <t>Электроплитка</t>
  </si>
  <si>
    <t>2.15.43.</t>
  </si>
  <si>
    <t>Баня комбинированная лабораторная</t>
  </si>
  <si>
    <t>2.15.44.</t>
  </si>
  <si>
    <t>Весы для сыпучих материалов</t>
  </si>
  <si>
    <t>2.15.45.</t>
  </si>
  <si>
    <t>Прибор для получения газов (ППГ)</t>
  </si>
  <si>
    <t>2.15.46.</t>
  </si>
  <si>
    <t>Спиртовка лабораторная литая</t>
  </si>
  <si>
    <t>2.15.47.</t>
  </si>
  <si>
    <t>Магнитная мешалка</t>
  </si>
  <si>
    <t>2.15.48.</t>
  </si>
  <si>
    <t>Микроскоп цифровой с руководством пользователя и пособием для учащихся</t>
  </si>
  <si>
    <t>2.15.49.</t>
  </si>
  <si>
    <t>Набор для чистки оптики</t>
  </si>
  <si>
    <t>2.15.50.</t>
  </si>
  <si>
    <t>Набор посуды для реактивов</t>
  </si>
  <si>
    <t>2.15.51.</t>
  </si>
  <si>
    <t>Набор посуды и принадлежностей для работы с малыми количествами веществ</t>
  </si>
  <si>
    <t>2.15.52.</t>
  </si>
  <si>
    <t>Набор принадлежностей для монтажа простейших приборов по химии</t>
  </si>
  <si>
    <t>2.15.53.</t>
  </si>
  <si>
    <t>Набор посуды и принадлежностей из пропилена (микролаборатория)</t>
  </si>
  <si>
    <t>2.15.54.</t>
  </si>
  <si>
    <t>Комплект ГИА-лаборатории по химии</t>
  </si>
  <si>
    <t>Лабораторная химическая посуда для кабинета и лаборатории</t>
  </si>
  <si>
    <t>2.15.55.</t>
  </si>
  <si>
    <t>Комплект колб демонстрационных</t>
  </si>
  <si>
    <t>2.15.56.</t>
  </si>
  <si>
    <t>Набор пробок резиновых</t>
  </si>
  <si>
    <t>2.15.57.</t>
  </si>
  <si>
    <t>Переход стеклянный</t>
  </si>
  <si>
    <t>2.15.58.</t>
  </si>
  <si>
    <t>Пробирка Вюрца</t>
  </si>
  <si>
    <t>2.15.59.</t>
  </si>
  <si>
    <t>Пробирка двухколенная</t>
  </si>
  <si>
    <t>2.15.60.</t>
  </si>
  <si>
    <t>Соединитель стеклянный</t>
  </si>
  <si>
    <t>2.15.61.</t>
  </si>
  <si>
    <t>Зажим винтовой</t>
  </si>
  <si>
    <t>2.15.62.</t>
  </si>
  <si>
    <t>Зажим Мора</t>
  </si>
  <si>
    <t>2.15.63.</t>
  </si>
  <si>
    <t>Шланг силиконовый</t>
  </si>
  <si>
    <t>2.15.64.</t>
  </si>
  <si>
    <t>Комплект стеклянной посуды на шлифах демонстрационный</t>
  </si>
  <si>
    <t>2.15.65.</t>
  </si>
  <si>
    <t>Дозирующее устройство (механическое)</t>
  </si>
  <si>
    <t>2.15.66.</t>
  </si>
  <si>
    <t>Комплект изделий из керамики, фарфора и фаянса</t>
  </si>
  <si>
    <t>2.15.67.</t>
  </si>
  <si>
    <t>Комплект ложек фарфоровых</t>
  </si>
  <si>
    <t>2.15.68.</t>
  </si>
  <si>
    <t>Комплект мерных колб малого объема</t>
  </si>
  <si>
    <t>2.15.69.</t>
  </si>
  <si>
    <t>Комплект мерных колб</t>
  </si>
  <si>
    <t>2.15.70.</t>
  </si>
  <si>
    <t>Комплект мерных цилиндров пластиковых</t>
  </si>
  <si>
    <t>2.15.71.</t>
  </si>
  <si>
    <t>Комплект мерных цилиндров стеклянных</t>
  </si>
  <si>
    <t>2.15.72.</t>
  </si>
  <si>
    <t>Комплект воронок стеклянных</t>
  </si>
  <si>
    <t>2.15.73.</t>
  </si>
  <si>
    <t>Комплект пипеток</t>
  </si>
  <si>
    <t>2.15.74.</t>
  </si>
  <si>
    <t>Комплект стаканов пластиковых</t>
  </si>
  <si>
    <t>2.15.75.</t>
  </si>
  <si>
    <t>Комплект стаканов химических мерных</t>
  </si>
  <si>
    <t>2.15.76.</t>
  </si>
  <si>
    <t>Комплект стаканчиков для взвешивания</t>
  </si>
  <si>
    <t>2.15.77.</t>
  </si>
  <si>
    <t>Комплект ступок с пестиками</t>
  </si>
  <si>
    <t>2.15.78.</t>
  </si>
  <si>
    <t>Набор шпателей</t>
  </si>
  <si>
    <t>2.15.79.</t>
  </si>
  <si>
    <t>Набор пинцетов</t>
  </si>
  <si>
    <t>2.15.80.</t>
  </si>
  <si>
    <t>Набор чашек Петри</t>
  </si>
  <si>
    <t>2.15.81.</t>
  </si>
  <si>
    <t>Трубка стеклянная</t>
  </si>
  <si>
    <t>2.15.82.</t>
  </si>
  <si>
    <t>Эксикатор</t>
  </si>
  <si>
    <t>2.15.83.</t>
  </si>
  <si>
    <t>Чаша кристаллизационная</t>
  </si>
  <si>
    <t>2.15.84.</t>
  </si>
  <si>
    <t>Щипцы тигельные</t>
  </si>
  <si>
    <t>2.15.85.</t>
  </si>
  <si>
    <t>Бюретка</t>
  </si>
  <si>
    <t>2.15.86.</t>
  </si>
  <si>
    <t>Пробирка</t>
  </si>
  <si>
    <t>2.15.87.</t>
  </si>
  <si>
    <t>Банка под реактивы полиэтиленовая</t>
  </si>
  <si>
    <t>2.15.88.</t>
  </si>
  <si>
    <t>Банка под реактивы стеклянная из темного стекла с притертой пробкой</t>
  </si>
  <si>
    <t>2.15.89.</t>
  </si>
  <si>
    <t>Набор склянок для растворов реактивов</t>
  </si>
  <si>
    <t>2.15.90.</t>
  </si>
  <si>
    <t>Палочка стеклянная</t>
  </si>
  <si>
    <t>2.15.91.</t>
  </si>
  <si>
    <t>Штатив для пробирок</t>
  </si>
  <si>
    <t>2.15.92.</t>
  </si>
  <si>
    <t>Штатив лабораторный химический</t>
  </si>
  <si>
    <t>2.15.93.</t>
  </si>
  <si>
    <t>Комплект ершей для мытья химической посуды</t>
  </si>
  <si>
    <t>2.15.94.</t>
  </si>
  <si>
    <t>Комплект средств для индивидуальной защиты</t>
  </si>
  <si>
    <t>2.15.95.</t>
  </si>
  <si>
    <t>Комплект термометров</t>
  </si>
  <si>
    <t>2.15.96.</t>
  </si>
  <si>
    <t>Модели (объемные и плоские), натуральные объекты (коллекции, химические реактивы) для кабинета и лаборатории</t>
  </si>
  <si>
    <t>2.15.97.</t>
  </si>
  <si>
    <t>Комплект моделей кристаллических решеток</t>
  </si>
  <si>
    <t>2.15.98.</t>
  </si>
  <si>
    <t>Модель молекулы белка</t>
  </si>
  <si>
    <t>2.15.99.</t>
  </si>
  <si>
    <t>Набор для моделирования строения неорганических веществ</t>
  </si>
  <si>
    <t>2.15.100.</t>
  </si>
  <si>
    <t>Набор для моделирования строения органических веществ</t>
  </si>
  <si>
    <t>2.15.101.</t>
  </si>
  <si>
    <t>Набор для моделирования строения атомов и молекул</t>
  </si>
  <si>
    <t>2.15.102.</t>
  </si>
  <si>
    <t>Набор для моделирования электронного строения атомов</t>
  </si>
  <si>
    <t>2.15.103.</t>
  </si>
  <si>
    <t>Комплект коллекций</t>
  </si>
  <si>
    <t>2.15.104.</t>
  </si>
  <si>
    <t>Комплект химических реактивов</t>
  </si>
  <si>
    <t>2.15.105.</t>
  </si>
  <si>
    <t>Комплект портретов великих химиков</t>
  </si>
  <si>
    <t>2.15.106.</t>
  </si>
  <si>
    <t>Пособия наглядной экспозиции</t>
  </si>
  <si>
    <t>2.15.107.</t>
  </si>
  <si>
    <t>Периодическая система химических элементов Д.И. Менделеева электронная</t>
  </si>
  <si>
    <t>Оборудование лаборантской кабинета химии</t>
  </si>
  <si>
    <t>2.15.111.</t>
  </si>
  <si>
    <t>2.15.119.</t>
  </si>
  <si>
    <t>Электрический аквадистиллятор</t>
  </si>
  <si>
    <t>2.15.120.</t>
  </si>
  <si>
    <t>Шкаф сушильный</t>
  </si>
  <si>
    <t>2.15.121.</t>
  </si>
  <si>
    <t>Резиновые перчатки</t>
  </si>
  <si>
    <t>2.16.6.</t>
  </si>
  <si>
    <t>Комплект влажных препаратов демонстрационный</t>
  </si>
  <si>
    <t>2.16.7.</t>
  </si>
  <si>
    <t>Комплект гербариев демонстрационный</t>
  </si>
  <si>
    <t>2.16.8.</t>
  </si>
  <si>
    <t>Комплект коллекций демонстрационный</t>
  </si>
  <si>
    <t>2.16.9.</t>
  </si>
  <si>
    <t>Цифровой микроскоп бинокулярный (с камерой)</t>
  </si>
  <si>
    <t>2.16.10.</t>
  </si>
  <si>
    <t>Цифровая видеокамера для работы с оптическими приборами цифровая</t>
  </si>
  <si>
    <t>2.16.11.</t>
  </si>
  <si>
    <t>Микроскоп демонстрационный</t>
  </si>
  <si>
    <t>2.16.12.</t>
  </si>
  <si>
    <t>Прибор для сравнения углекислого газа во вдыхаемом и выдыхаемом воздухе</t>
  </si>
  <si>
    <t>2.16.13.</t>
  </si>
  <si>
    <t>Прибор для демонстрации водных свойств почвы</t>
  </si>
  <si>
    <t>2.16.14.</t>
  </si>
  <si>
    <t>Прибор для демонстрации всасывания воды корнями</t>
  </si>
  <si>
    <t>2.16.15.</t>
  </si>
  <si>
    <t>Прибор для обнаружения дыхательного газообмена у растений и животных</t>
  </si>
  <si>
    <t>2.16.16.</t>
  </si>
  <si>
    <t>Цифровая лаборатория по биологии для учителя</t>
  </si>
  <si>
    <t>2.16.17.</t>
  </si>
  <si>
    <t>2.16.18.</t>
  </si>
  <si>
    <t>Зажим пробирочный</t>
  </si>
  <si>
    <t>2.16.19.</t>
  </si>
  <si>
    <t>Ложка для сжигания веществ</t>
  </si>
  <si>
    <t>2.16.20.</t>
  </si>
  <si>
    <t>2.16.21.</t>
  </si>
  <si>
    <t>2.16.22.</t>
  </si>
  <si>
    <t>Воронка лабораторная</t>
  </si>
  <si>
    <t>2.16.23.</t>
  </si>
  <si>
    <t>Колба коническая</t>
  </si>
  <si>
    <t>2.16.24.</t>
  </si>
  <si>
    <t>2.16.25.</t>
  </si>
  <si>
    <t>Стакан</t>
  </si>
  <si>
    <t>2.16.26.</t>
  </si>
  <si>
    <t>Ступка фарфоровая с пестиком</t>
  </si>
  <si>
    <t>2.16.27.</t>
  </si>
  <si>
    <t>Цилиндр мерный</t>
  </si>
  <si>
    <t>2.16.28.</t>
  </si>
  <si>
    <t>Комплект микропрепаратов по анатомии, ботанике, зоологии, общей биологии</t>
  </si>
  <si>
    <t>2.16.29.</t>
  </si>
  <si>
    <t>Цифровая лаборатория по биологии для ученика</t>
  </si>
  <si>
    <t>2.16.30.</t>
  </si>
  <si>
    <t>Микроскоп школьный с подсветкой</t>
  </si>
  <si>
    <t>2.16.31.</t>
  </si>
  <si>
    <t>Цифровой микроскоп</t>
  </si>
  <si>
    <t>2.16.32.</t>
  </si>
  <si>
    <t>Компьютеризированный комплекс для проведения демонстрационных и лабораторных работ по биологии, экологии, естествознания</t>
  </si>
  <si>
    <t>Модели, муляжи, аппликации</t>
  </si>
  <si>
    <t>2.16.33.</t>
  </si>
  <si>
    <t>Комплект моделей-аппликаций демонстрационный</t>
  </si>
  <si>
    <t>2.16.34.</t>
  </si>
  <si>
    <t>Комплект анатомических моделей демонстрационный</t>
  </si>
  <si>
    <t>2.16.35.</t>
  </si>
  <si>
    <t>Набор палеонтологических муляжей</t>
  </si>
  <si>
    <t>2.16.36.</t>
  </si>
  <si>
    <t>Комплект ботанических моделей демонстрационный</t>
  </si>
  <si>
    <t>2.16.37.</t>
  </si>
  <si>
    <t>Комплект зоологических моделей демонстрационный</t>
  </si>
  <si>
    <t>2.16.38.</t>
  </si>
  <si>
    <t>Комплект муляжей демонстрационный</t>
  </si>
  <si>
    <t>2.16.39.</t>
  </si>
  <si>
    <t>Лаборантская для кабинета биологии и экологии</t>
  </si>
  <si>
    <t>2.16.43.</t>
  </si>
  <si>
    <t>Оборудование общего назначения и измерительные приборы</t>
  </si>
  <si>
    <t>2.17.8.</t>
  </si>
  <si>
    <t>2.17.9.</t>
  </si>
  <si>
    <t>Штатив демонстрационный физический</t>
  </si>
  <si>
    <t>2.17.10.</t>
  </si>
  <si>
    <t>2.17.11.</t>
  </si>
  <si>
    <t>Источник постоянного и переменного напряжения</t>
  </si>
  <si>
    <t>2.17.12.</t>
  </si>
  <si>
    <t>Доска для сушки посуды</t>
  </si>
  <si>
    <t>2.17.13.</t>
  </si>
  <si>
    <t>Устройство для хранения химических реактивов</t>
  </si>
  <si>
    <t>2.17.14.</t>
  </si>
  <si>
    <t>2.17.15.</t>
  </si>
  <si>
    <t>2.17.16.</t>
  </si>
  <si>
    <t>Весы лабораторные электронные</t>
  </si>
  <si>
    <t>Демонстрационное оборудование</t>
  </si>
  <si>
    <t>2.17.17.</t>
  </si>
  <si>
    <t>Комплект для демонстрации поверхностного натяжения</t>
  </si>
  <si>
    <t>2.17.18.</t>
  </si>
  <si>
    <t>Набор для изучения закона сохранения энергии</t>
  </si>
  <si>
    <t>2.17.19.</t>
  </si>
  <si>
    <t>Прибор для наблюдения равномерного движения</t>
  </si>
  <si>
    <t>2.17.20.</t>
  </si>
  <si>
    <t>Прибор для изучения газовых законов (с манометром)</t>
  </si>
  <si>
    <t>2.17.21.</t>
  </si>
  <si>
    <t>Желоб Галилея</t>
  </si>
  <si>
    <t>2.17.22.</t>
  </si>
  <si>
    <t>Прибор для исследования звуковых волн</t>
  </si>
  <si>
    <t>2.17.23.</t>
  </si>
  <si>
    <t>Камертон на резонансном ящике</t>
  </si>
  <si>
    <t>2.17.24.</t>
  </si>
  <si>
    <t>Магнит полосовой демонстрационный</t>
  </si>
  <si>
    <t>2.17.25.</t>
  </si>
  <si>
    <t>Стрелка магнитная на штативе</t>
  </si>
  <si>
    <t>2.17.26.</t>
  </si>
  <si>
    <t>Трансформатор универсальный</t>
  </si>
  <si>
    <t>2.17.27.</t>
  </si>
  <si>
    <t>Прибор для получения газов</t>
  </si>
  <si>
    <t>2.17.28.</t>
  </si>
  <si>
    <t>Набор посуды и принадлежностей для проведения демонстрационных опытов</t>
  </si>
  <si>
    <t>2.17.29.</t>
  </si>
  <si>
    <t>2.17.30.</t>
  </si>
  <si>
    <t>2.17.31.</t>
  </si>
  <si>
    <t>Оборудование для проектной деятельности</t>
  </si>
  <si>
    <t>2.17.32.</t>
  </si>
  <si>
    <t>Цифровая лаборатория для лабораторного комплекса по естествознанию</t>
  </si>
  <si>
    <t>Оборудование для проведения лабораторных работ</t>
  </si>
  <si>
    <t>2.17.33.</t>
  </si>
  <si>
    <t>Весы учебные лабораторные электронные</t>
  </si>
  <si>
    <t>2.17.34.</t>
  </si>
  <si>
    <t>Секундомер электронный</t>
  </si>
  <si>
    <t>2.17.35.</t>
  </si>
  <si>
    <t>Комплект лабораторного оборудования для проведения практических работ по химии</t>
  </si>
  <si>
    <t>2.17.36.</t>
  </si>
  <si>
    <t>Комплект лабораторного оборудования для проведения практических работ по биологии (включающий микроскоп и микропрепараты)</t>
  </si>
  <si>
    <t>Модели, коллекции, химические реактивы</t>
  </si>
  <si>
    <t>2.17.37.</t>
  </si>
  <si>
    <t>Набор моделей атомов для составления моделей молекул по органической и неорганической химии</t>
  </si>
  <si>
    <t>2.17.38.</t>
  </si>
  <si>
    <t>Набор моделей кристаллических решеток</t>
  </si>
  <si>
    <t>2.17.39.</t>
  </si>
  <si>
    <t>Модель структуры белка</t>
  </si>
  <si>
    <t>2.17.40.</t>
  </si>
  <si>
    <t>Модель-аппликация по биосинтезу белка</t>
  </si>
  <si>
    <t>2.17.41.</t>
  </si>
  <si>
    <t>Модель-аппликация по строению клетки</t>
  </si>
  <si>
    <t>2.17.42.</t>
  </si>
  <si>
    <t>2.18.3.</t>
  </si>
  <si>
    <t>Подвижная карта звездного неба</t>
  </si>
  <si>
    <t>2.18.4.</t>
  </si>
  <si>
    <t>Школьный планетарий с комплектом дисков</t>
  </si>
  <si>
    <t>2.18.6.</t>
  </si>
  <si>
    <t>Астрономическая демонстрационная модель (Солнце-Земля-Луна)</t>
  </si>
  <si>
    <t>2.18.7.</t>
  </si>
  <si>
    <t>Телескоп со штативом и крепежным винтом</t>
  </si>
  <si>
    <t>2.18.8.</t>
  </si>
  <si>
    <t>Цифровая камера для телескопа</t>
  </si>
  <si>
    <t>2.18.9.</t>
  </si>
  <si>
    <t>Набор аксессуаров к телескопу</t>
  </si>
  <si>
    <t>2.18.10.</t>
  </si>
  <si>
    <t>Фильтр для наблюдения Солнца</t>
  </si>
  <si>
    <t>2.18.11.</t>
  </si>
  <si>
    <t>2.18.12.</t>
  </si>
  <si>
    <t>Глобус Луны с подсветкой</t>
  </si>
  <si>
    <t>2.18.13.</t>
  </si>
  <si>
    <t>Глобус Марса с подсветкой</t>
  </si>
  <si>
    <t>2.18.14.</t>
  </si>
  <si>
    <t>Модель строения солнечной системы электрическая</t>
  </si>
  <si>
    <t>2.18.15.</t>
  </si>
  <si>
    <t>Набор макетов планет земной группы</t>
  </si>
  <si>
    <t>2.18.16.</t>
  </si>
  <si>
    <t>Модель небесной сферы</t>
  </si>
  <si>
    <t>2.18.17.</t>
  </si>
  <si>
    <t>Солнечные часы</t>
  </si>
  <si>
    <t>2.18.18.</t>
  </si>
  <si>
    <t>2.18.19.</t>
  </si>
  <si>
    <t>Глобус звездного неба с подсветкой</t>
  </si>
  <si>
    <t>2.18.20.</t>
  </si>
  <si>
    <t>Модели ракет-носителей</t>
  </si>
  <si>
    <t>2.18.21.</t>
  </si>
  <si>
    <t>Компас</t>
  </si>
  <si>
    <t>2.18.22.</t>
  </si>
  <si>
    <t>Портреты выдающихся астрономов и космонавтов</t>
  </si>
  <si>
    <t>2.18.23.</t>
  </si>
  <si>
    <t>Карта звездного неба</t>
  </si>
  <si>
    <t>2.19.1.</t>
  </si>
  <si>
    <t>2.19.3.</t>
  </si>
  <si>
    <t>Цифровая лаборатория для ученика</t>
  </si>
  <si>
    <t>2.19.4.</t>
  </si>
  <si>
    <t>Набор прозрачных геометрических тел с сечениями</t>
  </si>
  <si>
    <t>Часть 1. Домоводство (кройка и шитье)</t>
  </si>
  <si>
    <t>Лабораторно-технологическое оборудование</t>
  </si>
  <si>
    <t>2.22.5.</t>
  </si>
  <si>
    <t>Коллекция по волокнам и тканям</t>
  </si>
  <si>
    <t>2.22.6.</t>
  </si>
  <si>
    <t>Доска гладильная</t>
  </si>
  <si>
    <t>2.22.7.</t>
  </si>
  <si>
    <t>Манекен женский с подставкой</t>
  </si>
  <si>
    <t>2.22.8.</t>
  </si>
  <si>
    <t>Машина швейно-вышивальная</t>
  </si>
  <si>
    <t>2.22.9.</t>
  </si>
  <si>
    <t>Машина швейная</t>
  </si>
  <si>
    <t>2.22.10.</t>
  </si>
  <si>
    <t>Комплект для вышивания</t>
  </si>
  <si>
    <t>2.22.11.</t>
  </si>
  <si>
    <t>Шпуля для швейной машины</t>
  </si>
  <si>
    <t>2.22.12.</t>
  </si>
  <si>
    <t>Набор игл для швейной машины</t>
  </si>
  <si>
    <t>2.22.13.</t>
  </si>
  <si>
    <t>Ножницы универсальные</t>
  </si>
  <si>
    <t>2.22.14.</t>
  </si>
  <si>
    <t>Ножницы закройные</t>
  </si>
  <si>
    <t>2.22.15.</t>
  </si>
  <si>
    <t>Ножницы Зигзаг</t>
  </si>
  <si>
    <t>2.22.16.</t>
  </si>
  <si>
    <t>Воск портновский</t>
  </si>
  <si>
    <t>2.22.17.</t>
  </si>
  <si>
    <t>Оверлок</t>
  </si>
  <si>
    <t>2.22.18.</t>
  </si>
  <si>
    <t>Утюг с пароувлажнителем</t>
  </si>
  <si>
    <t>2.22.19.</t>
  </si>
  <si>
    <t>Зеркало для примерок травмобезопасное</t>
  </si>
  <si>
    <t>2.22.20.</t>
  </si>
  <si>
    <t>Ширма примерочная</t>
  </si>
  <si>
    <t>2.22.21.</t>
  </si>
  <si>
    <t>Диэлектрический коврик</t>
  </si>
  <si>
    <t>Часть 2. Домоводство (кулинария)</t>
  </si>
  <si>
    <t>2.22.26.</t>
  </si>
  <si>
    <t>2.22.28.</t>
  </si>
  <si>
    <t>Санитарно-пищевая экспресс-лаборатория</t>
  </si>
  <si>
    <t>2.22.29.</t>
  </si>
  <si>
    <t>Электроплита с духовкой</t>
  </si>
  <si>
    <t>2.22.30.</t>
  </si>
  <si>
    <t>Вытяжка</t>
  </si>
  <si>
    <t>2.22.31.</t>
  </si>
  <si>
    <t>Холодильный шкаф</t>
  </si>
  <si>
    <t>2.22.32.</t>
  </si>
  <si>
    <t>Микроволновая печь</t>
  </si>
  <si>
    <t>2.22.33.</t>
  </si>
  <si>
    <t>Миксер</t>
  </si>
  <si>
    <t>2.22.34.</t>
  </si>
  <si>
    <t>Мясорубка электрическая</t>
  </si>
  <si>
    <t>2.22.35.</t>
  </si>
  <si>
    <t>Блендер</t>
  </si>
  <si>
    <t>2.22.36.</t>
  </si>
  <si>
    <t>Чайник электрический</t>
  </si>
  <si>
    <t>2.22.37.</t>
  </si>
  <si>
    <t>Весы настольные электронные кухонные</t>
  </si>
  <si>
    <t>2.22.38.</t>
  </si>
  <si>
    <t>Комплект столовых приборов</t>
  </si>
  <si>
    <t>2.22.39.</t>
  </si>
  <si>
    <t>Набор кухонных ножей</t>
  </si>
  <si>
    <t>2.22.40.</t>
  </si>
  <si>
    <t>Набор разделочных досок</t>
  </si>
  <si>
    <t>2.22.41.</t>
  </si>
  <si>
    <t>Набор посуды для приготовления пищи</t>
  </si>
  <si>
    <t>2.22.42.</t>
  </si>
  <si>
    <t>Набор приборов для приготовления пищи</t>
  </si>
  <si>
    <t>2.22.43.</t>
  </si>
  <si>
    <t>Сервиз столовый на 6 персон</t>
  </si>
  <si>
    <t>2.22.44.</t>
  </si>
  <si>
    <t>Сервиз чайный/кофейный на 6 персон</t>
  </si>
  <si>
    <t>2.22.45.</t>
  </si>
  <si>
    <t>Стакан мерный для сыпучих продуктов и жидкостей</t>
  </si>
  <si>
    <t>2.22.46.</t>
  </si>
  <si>
    <t>Терка</t>
  </si>
  <si>
    <t>2.22.47.</t>
  </si>
  <si>
    <t>Бачки-урны с крышками для пищевых отходов</t>
  </si>
  <si>
    <t>Часть 3. Слесарное дело</t>
  </si>
  <si>
    <t>2.22.53.</t>
  </si>
  <si>
    <t>Тумба металлическая для инструмента</t>
  </si>
  <si>
    <t>Лабораторно-технологическое оборудование, инструменты и средства безопасности</t>
  </si>
  <si>
    <t>2.22.55.</t>
  </si>
  <si>
    <t>Машина заточная</t>
  </si>
  <si>
    <t>2.22.56.</t>
  </si>
  <si>
    <t>Станок сверлильный</t>
  </si>
  <si>
    <t>2.22.57.</t>
  </si>
  <si>
    <t>Вертикально фрезерный станок, оснащенный щитком-экраном из оргстекла</t>
  </si>
  <si>
    <t>2.22.58.</t>
  </si>
  <si>
    <t>Станок токарный по металлу, оснащенный щитком-экраном из оргстекла</t>
  </si>
  <si>
    <t>2.22.59.</t>
  </si>
  <si>
    <t>Набор ключей гаечных</t>
  </si>
  <si>
    <t>2.22.60.</t>
  </si>
  <si>
    <t>Ключ гаечный разводной</t>
  </si>
  <si>
    <t>2.22.61.</t>
  </si>
  <si>
    <t>Набор ключей торцевых трубчатых</t>
  </si>
  <si>
    <t>2.22.62.</t>
  </si>
  <si>
    <t>Набор молотков слесарных</t>
  </si>
  <si>
    <t>2.22.63.</t>
  </si>
  <si>
    <t>Киянка деревянная</t>
  </si>
  <si>
    <t>2.22.64.</t>
  </si>
  <si>
    <t>Киянка резиновая</t>
  </si>
  <si>
    <t>2.22.65.</t>
  </si>
  <si>
    <t>Набор надфилей</t>
  </si>
  <si>
    <t>2.22.66.</t>
  </si>
  <si>
    <t>Набор напильников</t>
  </si>
  <si>
    <t>2.22.67.</t>
  </si>
  <si>
    <t>Ножницы по металлу</t>
  </si>
  <si>
    <t>2.22.68.</t>
  </si>
  <si>
    <t>Набор отверток</t>
  </si>
  <si>
    <t>2.22.69.</t>
  </si>
  <si>
    <t>Тиски слесарные поворотные</t>
  </si>
  <si>
    <t>2.22.70.</t>
  </si>
  <si>
    <t>Плоскогубцы комбинированные</t>
  </si>
  <si>
    <t>2.22.71.</t>
  </si>
  <si>
    <t>Циркуль разметочный</t>
  </si>
  <si>
    <t>2.22.72.</t>
  </si>
  <si>
    <t>Глубиномер микрометрический</t>
  </si>
  <si>
    <t>2.22.73.</t>
  </si>
  <si>
    <t>2.22.74.</t>
  </si>
  <si>
    <t>Набор линеек металлических</t>
  </si>
  <si>
    <t>2.22.75.</t>
  </si>
  <si>
    <t>Набор микрометров гладких</t>
  </si>
  <si>
    <t>2.22.76.</t>
  </si>
  <si>
    <t>Набор угольников поверочных слесарных</t>
  </si>
  <si>
    <t>2.22.77.</t>
  </si>
  <si>
    <t>Набор шаблонов радиусных</t>
  </si>
  <si>
    <t>2.22.78.</t>
  </si>
  <si>
    <t>Штангенглубиномер</t>
  </si>
  <si>
    <t>2.22.79.</t>
  </si>
  <si>
    <t>Штангенциркуль</t>
  </si>
  <si>
    <t>2.22.80.</t>
  </si>
  <si>
    <t>Щупы (набор)</t>
  </si>
  <si>
    <t>2.22.81.</t>
  </si>
  <si>
    <t>Электродрель</t>
  </si>
  <si>
    <t>2.22.82.</t>
  </si>
  <si>
    <t>Электроудлинитель</t>
  </si>
  <si>
    <t>2.22.83.</t>
  </si>
  <si>
    <t>Набор брусков</t>
  </si>
  <si>
    <t>2.22.84.</t>
  </si>
  <si>
    <t>Набор шлифовальной бумаги</t>
  </si>
  <si>
    <t>2.22.85.</t>
  </si>
  <si>
    <t>Очки защитные</t>
  </si>
  <si>
    <t>2.22.86.</t>
  </si>
  <si>
    <t>Щиток защитный лицевой</t>
  </si>
  <si>
    <t>Часть 4. Столярное дело</t>
  </si>
  <si>
    <t>2.22.88.</t>
  </si>
  <si>
    <t>2.22.93.</t>
  </si>
  <si>
    <t>2.22.94.</t>
  </si>
  <si>
    <t>2.22.95.</t>
  </si>
  <si>
    <t>2.22.96.</t>
  </si>
  <si>
    <t>2.22.97.</t>
  </si>
  <si>
    <t>2.22.98.</t>
  </si>
  <si>
    <t>Электропаяльник</t>
  </si>
  <si>
    <t>2.22.99.</t>
  </si>
  <si>
    <t>Прибор для выжигания по дереву</t>
  </si>
  <si>
    <t>2.22.100.</t>
  </si>
  <si>
    <t>Комплект деревянных инструментов</t>
  </si>
  <si>
    <t>2.22.101.</t>
  </si>
  <si>
    <t>Набор металлических линеек</t>
  </si>
  <si>
    <t>2.22.102.</t>
  </si>
  <si>
    <t>Метр складной</t>
  </si>
  <si>
    <t>2.22.103.</t>
  </si>
  <si>
    <t>2.22.104.</t>
  </si>
  <si>
    <t>Угольник столярный</t>
  </si>
  <si>
    <t>2.22.105.</t>
  </si>
  <si>
    <t>2.22.106.</t>
  </si>
  <si>
    <t>Лобзик учебный</t>
  </si>
  <si>
    <t>2.22.107.</t>
  </si>
  <si>
    <t>Набор пил для лобзиков</t>
  </si>
  <si>
    <t>2.22.108.</t>
  </si>
  <si>
    <t>Рубанок</t>
  </si>
  <si>
    <t>2.22.109.</t>
  </si>
  <si>
    <t>Ножовка по дереву</t>
  </si>
  <si>
    <t>2.22.110.</t>
  </si>
  <si>
    <t>Клещи</t>
  </si>
  <si>
    <t>2.22.111.</t>
  </si>
  <si>
    <t>2.22.112.</t>
  </si>
  <si>
    <t>Долото</t>
  </si>
  <si>
    <t>2.22.113.</t>
  </si>
  <si>
    <t>Стамеска</t>
  </si>
  <si>
    <t>2.22.114.</t>
  </si>
  <si>
    <t>2.22.115.</t>
  </si>
  <si>
    <t>2.22.116.</t>
  </si>
  <si>
    <t>Топор малый</t>
  </si>
  <si>
    <t>2.22.117.</t>
  </si>
  <si>
    <t>Топор большой</t>
  </si>
  <si>
    <t>2.22.118.</t>
  </si>
  <si>
    <t>Пила двуручная</t>
  </si>
  <si>
    <t>2.22.119.</t>
  </si>
  <si>
    <t>Клей поливинилацетат</t>
  </si>
  <si>
    <t>2.22.120.</t>
  </si>
  <si>
    <t>Лак мебельный</t>
  </si>
  <si>
    <t>2.22.121.</t>
  </si>
  <si>
    <t>Морилка</t>
  </si>
  <si>
    <t>2.22.122.</t>
  </si>
  <si>
    <t>Набор карандашей столярных</t>
  </si>
  <si>
    <t>2.22.123.</t>
  </si>
  <si>
    <t>Пылесос для сбора стружки</t>
  </si>
  <si>
    <t>Часть 5. Универсальная мастерская технологии работы с деревом, металлом и выполнения проектных работ школьников (на базе кабинета Технологии для мальчиков)</t>
  </si>
  <si>
    <t>Лабораторно-технологическое оборудование, инструменты и средства безопасности. Модуль материальных технологий</t>
  </si>
  <si>
    <t>2.22.131.</t>
  </si>
  <si>
    <t>Шуруповерт</t>
  </si>
  <si>
    <t>2.22.132.</t>
  </si>
  <si>
    <t>Углошлифовальная машина</t>
  </si>
  <si>
    <t>2.22.133.</t>
  </si>
  <si>
    <t>Шлифмашина ленточная</t>
  </si>
  <si>
    <t>2.22.134.</t>
  </si>
  <si>
    <t>Ручная фрезерная машина</t>
  </si>
  <si>
    <t>2.22.135.</t>
  </si>
  <si>
    <t>2.22.136.</t>
  </si>
  <si>
    <t>Клеевой пистолет</t>
  </si>
  <si>
    <t>2.22.137.</t>
  </si>
  <si>
    <t>Лазерный дальномер</t>
  </si>
  <si>
    <t>2.22.138.</t>
  </si>
  <si>
    <t>Линейка металлическая</t>
  </si>
  <si>
    <t>2.22.139.</t>
  </si>
  <si>
    <t>Плоскогубцы монтажные</t>
  </si>
  <si>
    <t>2.22.140.</t>
  </si>
  <si>
    <t>Дрель ручная</t>
  </si>
  <si>
    <t>2.22.141.</t>
  </si>
  <si>
    <t>Гвоздодер</t>
  </si>
  <si>
    <t>2.22.142.</t>
  </si>
  <si>
    <t>Молоток</t>
  </si>
  <si>
    <t>2.22.143.</t>
  </si>
  <si>
    <t>2.22.144.</t>
  </si>
  <si>
    <t>Набор стамесок</t>
  </si>
  <si>
    <t>2.22.145.</t>
  </si>
  <si>
    <t>2.22.146.</t>
  </si>
  <si>
    <t>Фартук защитный</t>
  </si>
  <si>
    <t>2.23.1.</t>
  </si>
  <si>
    <t>Сейф оружейный</t>
  </si>
  <si>
    <t>2.23.2.</t>
  </si>
  <si>
    <t>Система хранения тренажеров</t>
  </si>
  <si>
    <t>2.23.5.</t>
  </si>
  <si>
    <t>Цифровая лаборатория по ОБЖ</t>
  </si>
  <si>
    <t>2.23.6.</t>
  </si>
  <si>
    <t>2.23.7.</t>
  </si>
  <si>
    <t>Дозиметр</t>
  </si>
  <si>
    <t>2.23.8.</t>
  </si>
  <si>
    <t>2.23.9.</t>
  </si>
  <si>
    <t>Защитный костюм</t>
  </si>
  <si>
    <t>2.23.10.</t>
  </si>
  <si>
    <t>Измеритель электропроводности, кислотности и температуры</t>
  </si>
  <si>
    <t>2.23.11.</t>
  </si>
  <si>
    <t>Компас-азимут</t>
  </si>
  <si>
    <t>2.23.12.</t>
  </si>
  <si>
    <t>Противогаз взрослый, фильтрующе-поглощающий</t>
  </si>
  <si>
    <t>2.23.13.</t>
  </si>
  <si>
    <t>Макет гранаты Ф-1</t>
  </si>
  <si>
    <t>2.23.14.</t>
  </si>
  <si>
    <t>Макет гранаты РГД-5</t>
  </si>
  <si>
    <t>2.23.15.</t>
  </si>
  <si>
    <t>Респиратор</t>
  </si>
  <si>
    <t>Лабораторно-технологическое оборудование для оказания первой помощи</t>
  </si>
  <si>
    <t>2.23.20.</t>
  </si>
  <si>
    <t>Дыхательная трубка (воздуховод)</t>
  </si>
  <si>
    <t>2.23.21.</t>
  </si>
  <si>
    <t>Гипотермический пакет</t>
  </si>
  <si>
    <t>2.23.22.</t>
  </si>
  <si>
    <t>Индивидуальный перевязочный пакет</t>
  </si>
  <si>
    <t>2.23.23.</t>
  </si>
  <si>
    <t>Индивидуальный противохимический пакет</t>
  </si>
  <si>
    <t>2.23.24.</t>
  </si>
  <si>
    <t>Бинт марлевый медицинский нестерильный</t>
  </si>
  <si>
    <t>2.23.25.</t>
  </si>
  <si>
    <t>2.23.26.</t>
  </si>
  <si>
    <t>Вата медицинская компрессная</t>
  </si>
  <si>
    <t>2.23.27.</t>
  </si>
  <si>
    <t>Косынка медицинская (перевязочная)</t>
  </si>
  <si>
    <t>2.23.28.</t>
  </si>
  <si>
    <t>2.23.29.</t>
  </si>
  <si>
    <t>2.23.30.</t>
  </si>
  <si>
    <t>Булавка безопасная</t>
  </si>
  <si>
    <t>2.23.31.</t>
  </si>
  <si>
    <t>Жгут кровоостанавливающий эластичный</t>
  </si>
  <si>
    <t>2.23.32.</t>
  </si>
  <si>
    <t>Комплект шин складных средний</t>
  </si>
  <si>
    <t>2.23.33.</t>
  </si>
  <si>
    <t>Шина проволочная (лестничная) для ног</t>
  </si>
  <si>
    <t>2.23.34.</t>
  </si>
  <si>
    <t>Шина проволочная (лестничная) для рук</t>
  </si>
  <si>
    <t>2.23.35.</t>
  </si>
  <si>
    <t>Носилки санитарные</t>
  </si>
  <si>
    <t>2.23.36.</t>
  </si>
  <si>
    <t>Лямка медицинская носилочная</t>
  </si>
  <si>
    <t>2.23.37.</t>
  </si>
  <si>
    <t>Пипетка</t>
  </si>
  <si>
    <t>2.23.38.</t>
  </si>
  <si>
    <t>Термометр электронный для измерения температуры тела</t>
  </si>
  <si>
    <t>Модели (объемные и плоские), натуральные объекты</t>
  </si>
  <si>
    <t>2.23.39.</t>
  </si>
  <si>
    <t>Комплект массо-габаритных моделей оружия</t>
  </si>
  <si>
    <t>2.23.40.</t>
  </si>
  <si>
    <t>Магазин к автомату Калашникова с учебными патронами</t>
  </si>
  <si>
    <t>2.23.41.</t>
  </si>
  <si>
    <t>Стрелковый тренажер</t>
  </si>
  <si>
    <t>2.23.42.</t>
  </si>
  <si>
    <t>Макет простейшего укрытия в разрезе</t>
  </si>
  <si>
    <t>2.23.43.</t>
  </si>
  <si>
    <t>Тренажер для оказания первой помощи на месте происшествия</t>
  </si>
  <si>
    <t>2.23.44.</t>
  </si>
  <si>
    <t>Имитаторы ранений и поражений для тренажера-манекена</t>
  </si>
  <si>
    <t>2.23.45.</t>
  </si>
  <si>
    <t>Тренажер для освоения навыков сердечно-легочной реанимации взрослого и ребенка</t>
  </si>
  <si>
    <t>Демонстрационные пособия по русскому языку и литературному чтению для начальных классов</t>
  </si>
  <si>
    <t>Цена за ед.</t>
  </si>
  <si>
    <t>Аптечка универсальная для оказания первой медицинской помощи</t>
  </si>
  <si>
    <t>Кол-во</t>
  </si>
  <si>
    <t>Сумма, руб.</t>
  </si>
  <si>
    <t>Комплект демонстрационных учебных таблиц (начальные классы, технология)</t>
  </si>
  <si>
    <t>Комплект демонстрационных учебных таблиц (начальные классы, окружающий мир)</t>
  </si>
  <si>
    <t>Комплект демонстрационных учебных таблиц (начальные классы, математика)</t>
  </si>
  <si>
    <t>Комплект демонстрационных учебных таблиц (начальные классы, иностранный язык)</t>
  </si>
  <si>
    <t>Комплект демонстрационных учебных таблиц (начальная школа, русский язык и литературное чтение)</t>
  </si>
  <si>
    <t>ИТОГО Начальные классы</t>
  </si>
  <si>
    <t>Итого Русский язык и литература</t>
  </si>
  <si>
    <t>Итого Иностранный язык</t>
  </si>
  <si>
    <t>Итого История и обществознание</t>
  </si>
  <si>
    <t>Итого География</t>
  </si>
  <si>
    <t>Итого Изобразительное искусство</t>
  </si>
  <si>
    <t>Итого Музыка</t>
  </si>
  <si>
    <t>Итого Физика</t>
  </si>
  <si>
    <t>Итого Химия</t>
  </si>
  <si>
    <t>Итого Биология и Экология</t>
  </si>
  <si>
    <t>Кабинет Естествознания</t>
  </si>
  <si>
    <t>Итого Астрономия</t>
  </si>
  <si>
    <t>Итого Математика</t>
  </si>
  <si>
    <t>Итого Домоводство</t>
  </si>
  <si>
    <t>Итого Слесарная и Столярная мастерские</t>
  </si>
  <si>
    <t>Итого Универсальная мастерская</t>
  </si>
  <si>
    <t>Итого ОБЖ</t>
  </si>
  <si>
    <t>Комплект учебных видеофильмов (по домоводству: кройка и шитьё)</t>
  </si>
  <si>
    <t>Комплект учебных видеофильмов (по домоводству: кулинария)</t>
  </si>
  <si>
    <t>Словари, справочники, энциклопедия (по домоводству: кройка и шитьё)</t>
  </si>
  <si>
    <t>Словари, справочники, энциклопедия (по домоводству: кулинария)</t>
  </si>
  <si>
    <t>Комплект демонстрационных учебных таблиц (по домоводству: кройка и шитьё)</t>
  </si>
  <si>
    <t>Комплект демонстрационных учебных таблиц (по домоводству: кулинария)</t>
  </si>
  <si>
    <t>Комплект демонстрационных учебных таблиц (по астрономии)</t>
  </si>
  <si>
    <t>Словари, справочники, энциклопедия (по астрономии)</t>
  </si>
  <si>
    <t>Комплект учебных видеофильмов (по астрономии)</t>
  </si>
  <si>
    <t>Мольберт художественный</t>
  </si>
  <si>
    <t>Комплект учебных видеофильмов (по географии)</t>
  </si>
  <si>
    <t>Комплект демонстрационных учебных таблиц (по географии)</t>
  </si>
  <si>
    <t>Словари, справочники, энциклопедия (по географии)</t>
  </si>
  <si>
    <t>Комплект учебных видеофильмов (по истории и обществознанию)</t>
  </si>
  <si>
    <t>Комплект демонстрационных учебных таблиц (по истории и обществознанию)</t>
  </si>
  <si>
    <t>Комплект учебных видеофильмов (по ИЗО)</t>
  </si>
  <si>
    <t>Комплект демонстрационных учебных таблиц (по ИЗО)</t>
  </si>
  <si>
    <t>Линейка чертежная</t>
  </si>
  <si>
    <t>Комплект демонстрационных учебных таблиц (по музыке)</t>
  </si>
  <si>
    <t>Комплект демонстрационных учебных таблиц (по иностранному языку)</t>
  </si>
  <si>
    <t>Словари, справочники, энциклопедия (по иностранному языку)</t>
  </si>
  <si>
    <t>Комплект учебных видеофильмов (по русскому языку и литературе)</t>
  </si>
  <si>
    <t>Словари, справочники, энциклопедия (по русскому языку и литературе)</t>
  </si>
  <si>
    <t>Комплект демонстрационных учебных таблиц (по русскому языку и литературе)</t>
  </si>
  <si>
    <t>Комплект демонстрационных учебных таблиц (по физике)</t>
  </si>
  <si>
    <t>Калориметр с набором калориметрических тел</t>
  </si>
  <si>
    <t>Комплект учебных видеофильмов (по химии)</t>
  </si>
  <si>
    <t>Комплект демонстрационных учебных таблиц (по химии)</t>
  </si>
  <si>
    <t>Комплект учебных видеофильмов (по биологии и экологии)</t>
  </si>
  <si>
    <t>Словари, справочники, энциклопедия (по биологии и экологии)</t>
  </si>
  <si>
    <t>Комплект демонстрационных учебных таблиц (по биологии и экологии)</t>
  </si>
  <si>
    <t>Словари, справочники, энциклопедия по физике</t>
  </si>
  <si>
    <t>Словари, справочники, энциклопедия по химии</t>
  </si>
  <si>
    <t>Комплект учебных видеофильмов (по математике)</t>
  </si>
  <si>
    <t>Словари, справочники, энциклопедия (по математике)</t>
  </si>
  <si>
    <t>Комплект демонстрационных учебных таблиц (по математике)</t>
  </si>
  <si>
    <t>Комплект учебных видеофильмов (по ОБЖ)</t>
  </si>
  <si>
    <t>Словари, справочники, энциклопедия (по ОБЖ)</t>
  </si>
  <si>
    <t>Комплект демонстрационных учебных таблиц (по ОБЖ)</t>
  </si>
  <si>
    <t>Словари, справочники, энциклопедия (по истории и обществознанию)</t>
  </si>
  <si>
    <t>Комплект учебных видеофильмов (по физике)</t>
  </si>
  <si>
    <t>Комплект учебных видеофильмов (по естествознанию)</t>
  </si>
  <si>
    <t>Словари, справочники, энциклопедия (по естествознанию)</t>
  </si>
  <si>
    <t>Комплект демонстрационных учебных таблиц (по естествознанию)</t>
  </si>
  <si>
    <t>Комплект демонстрационных учебных таблиц (по столярному делу)</t>
  </si>
  <si>
    <t>Электронные средства обучения / Интерактивные пособия / Онлайн курсы (по предметной области)</t>
  </si>
  <si>
    <t>Электронные средства обучения (по русскому языку и литературе)</t>
  </si>
  <si>
    <t>Электронные средства обучения (по иностранному языку)</t>
  </si>
  <si>
    <t>Электронные средства обучения (по истории и обществознанию)</t>
  </si>
  <si>
    <t>Электронные средства обучения (по географии)</t>
  </si>
  <si>
    <t>Электронные средства обучения (по ИЗО)</t>
  </si>
  <si>
    <t>Электронные средства обучения (по предметной области)</t>
  </si>
  <si>
    <t>Электронные средства обучения (по физике)</t>
  </si>
  <si>
    <t>Электронные средства обучения (по химии)</t>
  </si>
  <si>
    <t>Электронные средства обучения (по биологии и экологии)</t>
  </si>
  <si>
    <t>Электронные средства обучения (по естествознанию)</t>
  </si>
  <si>
    <t>Электронные средства обучения (по астрономии)</t>
  </si>
  <si>
    <t>Электронные средства обучения (по математике)</t>
  </si>
  <si>
    <t>Электронные средства обучения (по домоводству: кройка и шитьё)</t>
  </si>
  <si>
    <t>Электронные средства обучения (по домоводству: кулинария)</t>
  </si>
  <si>
    <t>Электронные средства обучения (по ОБЖ)</t>
  </si>
  <si>
    <t>Станок токарный деревообрабатывающий</t>
  </si>
  <si>
    <t>Штатив демонстрационный физический (рамный)</t>
  </si>
  <si>
    <t>Подраздел 24. Профильные классы</t>
  </si>
  <si>
    <t>Часть 1. Профильный инженерно-технологический класс</t>
  </si>
  <si>
    <t>2.1.</t>
  </si>
  <si>
    <t>Доска классная</t>
  </si>
  <si>
    <t>2.2.</t>
  </si>
  <si>
    <t>Стол учителя с ящиками для хранения</t>
  </si>
  <si>
    <t>2.3.</t>
  </si>
  <si>
    <t>Кресло учителя</t>
  </si>
  <si>
    <t>2.4.</t>
  </si>
  <si>
    <t>Шкаф для хранения учебных пособий</t>
  </si>
  <si>
    <t>2.5.</t>
  </si>
  <si>
    <t>Доска магнитно-маркерная</t>
  </si>
  <si>
    <t>2.6.</t>
  </si>
  <si>
    <t>Система (устройство) для затемнения окон</t>
  </si>
  <si>
    <t>2.16.</t>
  </si>
  <si>
    <t>Стул ученический поворотный, регулируемый по высоте</t>
  </si>
  <si>
    <t>2.17.</t>
  </si>
  <si>
    <t>Система хранения и демонстрации таблиц и плакатов</t>
  </si>
  <si>
    <t>Технические средства</t>
  </si>
  <si>
    <t>2.7.</t>
  </si>
  <si>
    <t>Сетевой фильтр</t>
  </si>
  <si>
    <t>2.8.</t>
  </si>
  <si>
    <t>Документ-камера</t>
  </si>
  <si>
    <t>2.9.</t>
  </si>
  <si>
    <t>Многофункциональное устройство</t>
  </si>
  <si>
    <t>2.10.</t>
  </si>
  <si>
    <t xml:space="preserve">Интерактивный программно-аппаратный комплекс мобильный </t>
  </si>
  <si>
    <t>2.11.</t>
  </si>
  <si>
    <t>Компьютер учителя с периферией</t>
  </si>
  <si>
    <t>Интерактивные пособия (по предметной области)</t>
  </si>
  <si>
    <t>Комплект демонстрационных учебных таблиц (по предметной области)</t>
  </si>
  <si>
    <t>Лаборатория инженерной графики</t>
  </si>
  <si>
    <t>2.24.4.</t>
  </si>
  <si>
    <t>Универсальная Интерактивная Система</t>
  </si>
  <si>
    <t>2.24.5.</t>
  </si>
  <si>
    <t>Специализированное программное обеспечение для работы с инженерной графикой</t>
  </si>
  <si>
    <t>2.24.6.</t>
  </si>
  <si>
    <t>Комплект учебно-методических материалов для педагога</t>
  </si>
  <si>
    <t>2.24.7.</t>
  </si>
  <si>
    <t>Планшетный компьютер (лицензионное программное обеспечение, образовательный контент, система защиты от вредоносной информации)</t>
  </si>
  <si>
    <t>Электронные средства обучения для инженерно-технологического класса</t>
  </si>
  <si>
    <t>2.24.8.</t>
  </si>
  <si>
    <t>2.24.9.</t>
  </si>
  <si>
    <t>Комплект учебно-методических материалов для ученика</t>
  </si>
  <si>
    <t>Лаборатория 3D моделирования и прототипирования</t>
  </si>
  <si>
    <t>2.24.10.</t>
  </si>
  <si>
    <t>3D принтер профессионального качества</t>
  </si>
  <si>
    <t>2.24.11.</t>
  </si>
  <si>
    <t>Конструктор для сборки 3D принтера</t>
  </si>
  <si>
    <t>2.24.12.</t>
  </si>
  <si>
    <t>Комплект расходных материалов к 3D принтеру</t>
  </si>
  <si>
    <t>2.24.13.</t>
  </si>
  <si>
    <t>Конструктор для сборки 3D сканера</t>
  </si>
  <si>
    <t>2.24.14.</t>
  </si>
  <si>
    <t>Конструктор для сборки станков для механической обработки</t>
  </si>
  <si>
    <t>2.24.15.</t>
  </si>
  <si>
    <t>Программное обеспечение</t>
  </si>
  <si>
    <t>2.24.16.</t>
  </si>
  <si>
    <t>Комплект учебно-методических материалов</t>
  </si>
  <si>
    <t>Модуль автоматизированных технических систем</t>
  </si>
  <si>
    <t>Образовательный модуль для изучения основ робототехники. Творческое проектирование и соревновательная деятельность</t>
  </si>
  <si>
    <t>2.24.17.</t>
  </si>
  <si>
    <t>Базовый робототехнический набор</t>
  </si>
  <si>
    <t>2.24.18.</t>
  </si>
  <si>
    <t>Ресурсный набор к базовому робототехническому набору для подготовки к соревнованиям</t>
  </si>
  <si>
    <t>2.24.19.</t>
  </si>
  <si>
    <t>Комплект полей с соревновательными элементами</t>
  </si>
  <si>
    <t>2.24.20.</t>
  </si>
  <si>
    <t>2.24.21.</t>
  </si>
  <si>
    <t>Образовательный модуль для изучения основ робототехники. Конструирование. Электроника и микропроцессоры. Информационные системы и устройства</t>
  </si>
  <si>
    <t>2.24.22.</t>
  </si>
  <si>
    <t>2.24.23.</t>
  </si>
  <si>
    <t>Программируемый контроллер</t>
  </si>
  <si>
    <t>2.24.24.</t>
  </si>
  <si>
    <t>Программируемый контроллер для изучения встраиваемых кибернетических систем</t>
  </si>
  <si>
    <t>2.24.25.</t>
  </si>
  <si>
    <t>2.24.26.</t>
  </si>
  <si>
    <t>2.24.27.</t>
  </si>
  <si>
    <t>Комплексная лаборатория по изучению аналоговой и цифровой электроники, микропроцессоров, программирования электронных устройств, с комплектом учебно-методических материалов</t>
  </si>
  <si>
    <t>Образовательный модуль для углубленного изучения робототехники. Системы управления робототехническими комплексами. Андроидные роботы</t>
  </si>
  <si>
    <t>2.24.28.</t>
  </si>
  <si>
    <t>2.24.29.</t>
  </si>
  <si>
    <t>Ресурсный робототехнический набор</t>
  </si>
  <si>
    <t>2.24.30.</t>
  </si>
  <si>
    <t>2.24.31.</t>
  </si>
  <si>
    <t>Образовательный модуль для углубленного изучения робототехники и подготовки к соревнованиям</t>
  </si>
  <si>
    <t>2.24.32.</t>
  </si>
  <si>
    <t>Расширенный робототехнический набор</t>
  </si>
  <si>
    <t>2.24.33.</t>
  </si>
  <si>
    <t>Комплект соревновательных элементов</t>
  </si>
  <si>
    <t>2.24.34.</t>
  </si>
  <si>
    <t>2.24.35.</t>
  </si>
  <si>
    <t>Образовательный модуль для изучения основ манипуляторной робототехники</t>
  </si>
  <si>
    <t>2.24.36.</t>
  </si>
  <si>
    <t>Базовый набор учебного манипулятора</t>
  </si>
  <si>
    <t>2.24.37.</t>
  </si>
  <si>
    <t>2.24.38.</t>
  </si>
  <si>
    <t>Ресурсный набор учебного манипулятора</t>
  </si>
  <si>
    <t>2.24.39.</t>
  </si>
  <si>
    <t>Комплект линейных перемещений</t>
  </si>
  <si>
    <t>2.24.40.</t>
  </si>
  <si>
    <t>Конвейерная лента</t>
  </si>
  <si>
    <t>2.24.41.</t>
  </si>
  <si>
    <t>Комплект технического зрения</t>
  </si>
  <si>
    <t>2.24.42.</t>
  </si>
  <si>
    <t>Образовательный модуль для углубленного изучения механики, мехатроники, систем автоматизированного управления и подготовки к участию в соревнованиях</t>
  </si>
  <si>
    <t>2.24.43.</t>
  </si>
  <si>
    <t>2.24.44.</t>
  </si>
  <si>
    <t>Ресурсный набор к контроллеру</t>
  </si>
  <si>
    <t>2.24.45.</t>
  </si>
  <si>
    <t>Комплект учебно-методических материалов для работы с контроллером</t>
  </si>
  <si>
    <t>2.24.46.</t>
  </si>
  <si>
    <t>Универсальный комплект для организации командных и индивидуальных инженерных соревнований</t>
  </si>
  <si>
    <t>2.24.47.</t>
  </si>
  <si>
    <t>Ресурсный набор к универсальному комплекту для организации командных и индивидуальных инженерных соревнований</t>
  </si>
  <si>
    <t>2.24.48.</t>
  </si>
  <si>
    <t>Образовательный аэромодуль изучения технологий беспилотных летательных аппаратов (БПЛА)</t>
  </si>
  <si>
    <t>2.24.49.</t>
  </si>
  <si>
    <t>Базовый набор учебного квадрокоптера</t>
  </si>
  <si>
    <t>2.24.50.</t>
  </si>
  <si>
    <t>Ресурсный набор для FPV-полетов</t>
  </si>
  <si>
    <t>2.24.51.</t>
  </si>
  <si>
    <t>Трасса для организации соревнований</t>
  </si>
  <si>
    <t>2.24.52.</t>
  </si>
  <si>
    <t>Лаборатория исследования окружающей среды, природных и искусственных материалов, альтернативных источников энергии, инженерных конструкций</t>
  </si>
  <si>
    <t>2.24.53.</t>
  </si>
  <si>
    <t>Цифровая лаборатория для исследований окружающей среды, природных и искусственных материалов</t>
  </si>
  <si>
    <t>2.24.54.</t>
  </si>
  <si>
    <t>Набор по изучению альтернативных источников энергии</t>
  </si>
  <si>
    <t>Оборудование лабораторантской инженерного класса</t>
  </si>
  <si>
    <t>2.24.55.</t>
  </si>
  <si>
    <t>Стол учителя с ящиками для хранения или тумбой</t>
  </si>
  <si>
    <t>2.24.56.</t>
  </si>
  <si>
    <t>2.24.57.</t>
  </si>
  <si>
    <t>Стол лабораторный моечный</t>
  </si>
  <si>
    <t>2.24.58.</t>
  </si>
  <si>
    <t>2.24.59.</t>
  </si>
  <si>
    <t>2.24.60.</t>
  </si>
  <si>
    <t>Шкаф для хранения посуды</t>
  </si>
  <si>
    <t>2.24.61.</t>
  </si>
  <si>
    <t>Лаборантский стол</t>
  </si>
  <si>
    <t>2.24.62.</t>
  </si>
  <si>
    <t>Стул лабораторный</t>
  </si>
  <si>
    <t>Итого Профильный инженерно-технологический класс</t>
  </si>
  <si>
    <t>Часть 2. Профильный медико-биологический класс</t>
  </si>
  <si>
    <t>2.24.63.</t>
  </si>
  <si>
    <t>Стол лабораторный демонстрационный с раковиной</t>
  </si>
  <si>
    <t>2.24.64.</t>
  </si>
  <si>
    <t>Шкаф вытяжной панорамный металлический</t>
  </si>
  <si>
    <t>2.24.65.</t>
  </si>
  <si>
    <t>Лабораторный островной стол</t>
  </si>
  <si>
    <t>2.24.66.</t>
  </si>
  <si>
    <t>Стул лабораторный регулируемый по высоте</t>
  </si>
  <si>
    <t>2.24.67.</t>
  </si>
  <si>
    <t>Стол ученический лабораторный регулируемый по высоте</t>
  </si>
  <si>
    <t>2.24.68.</t>
  </si>
  <si>
    <t>Флипчарт с магнитно-маркерной доской</t>
  </si>
  <si>
    <t>2.24.69.</t>
  </si>
  <si>
    <t>2.24.70.</t>
  </si>
  <si>
    <t>Трехмерный анатомический атлас</t>
  </si>
  <si>
    <t>2.24.71.</t>
  </si>
  <si>
    <t>Цифровая лаборатория по физиологии</t>
  </si>
  <si>
    <t>2.24.72.</t>
  </si>
  <si>
    <t>Цифровая лаборатория по экологии для реализации сети школьного экологического мониторинга</t>
  </si>
  <si>
    <t>2.24.73.</t>
  </si>
  <si>
    <t>Установка гидропонная</t>
  </si>
  <si>
    <t>2.24.74.</t>
  </si>
  <si>
    <t>Комплект микропрепаратов по ботанике (углубленный уровень)</t>
  </si>
  <si>
    <t>2.24.75.</t>
  </si>
  <si>
    <t>Комплект микропрепаратов по анатомии (углубленный уровень)</t>
  </si>
  <si>
    <t>2.24.76.</t>
  </si>
  <si>
    <t>Комплект микропрепаратов по зоологии (углубленный уровень)</t>
  </si>
  <si>
    <t>2.24.77.</t>
  </si>
  <si>
    <t>Комплект микропрепаратов по общей биологии (углубленный уровень)</t>
  </si>
  <si>
    <t>2.24.78.</t>
  </si>
  <si>
    <t>Микроскоп учебный монокулярный</t>
  </si>
  <si>
    <t>2.24.79.</t>
  </si>
  <si>
    <t>Микроскоп демонстрационный для проецирования демонстрационных лабораторных и практических работ по биологии на экране или интерактивной доске (триокулярный, план-ахромат)</t>
  </si>
  <si>
    <t>2.24.80.</t>
  </si>
  <si>
    <t>Цифровой микроскоп с жидкокристаллическим дисплеем</t>
  </si>
  <si>
    <t>2.24.81.</t>
  </si>
  <si>
    <t>Иммуноферментный анализатор планшетный или стриповый</t>
  </si>
  <si>
    <t>2.24.82.</t>
  </si>
  <si>
    <t>Центрифуга для микропробирок с комплектом микропробирок</t>
  </si>
  <si>
    <t>2.24.83.</t>
  </si>
  <si>
    <t>Комплект для практических работ по фильтрации воды</t>
  </si>
  <si>
    <t>Лабораторно-технологическое оборудование (лабораторное оборудование, в том числе посуда, приборы, наборы для эксперимента, инструменты)</t>
  </si>
  <si>
    <t>2.24.84.</t>
  </si>
  <si>
    <t>Тонометр медицинский электронный</t>
  </si>
  <si>
    <t>2.24.85.</t>
  </si>
  <si>
    <t>Тонометр медицинский механический</t>
  </si>
  <si>
    <t>2.24.86.</t>
  </si>
  <si>
    <t>Кардиограф</t>
  </si>
  <si>
    <t>2.24.87.</t>
  </si>
  <si>
    <t>Глюкометр</t>
  </si>
  <si>
    <t>2.24.88.</t>
  </si>
  <si>
    <t>Молоток неврологический</t>
  </si>
  <si>
    <t>2.24.89.</t>
  </si>
  <si>
    <t>2.24.90.</t>
  </si>
  <si>
    <t>Пипетка автоматическая</t>
  </si>
  <si>
    <t>2.24.91.</t>
  </si>
  <si>
    <t>Набор для проведения экспериментов по микробиологии</t>
  </si>
  <si>
    <t>2.24.92.</t>
  </si>
  <si>
    <t>Фонендоскоп</t>
  </si>
  <si>
    <t>2.24.93.</t>
  </si>
  <si>
    <t>Кушетка медицинская</t>
  </si>
  <si>
    <t>2.24.94.</t>
  </si>
  <si>
    <t>Стетоскоп консультативный</t>
  </si>
  <si>
    <t>2.24.95.</t>
  </si>
  <si>
    <t>Набор ершей для мытья лабораторной посуды</t>
  </si>
  <si>
    <t>2.24.96.</t>
  </si>
  <si>
    <t>Лоток для расположения инструментария (стандартный)</t>
  </si>
  <si>
    <t>2.24.97.</t>
  </si>
  <si>
    <t>Чашка Петри (стеклянная)</t>
  </si>
  <si>
    <t>2.24.98.</t>
  </si>
  <si>
    <t>Кружка Эсмарха</t>
  </si>
  <si>
    <t>2.24.99.</t>
  </si>
  <si>
    <t>Подушечка клеенчатая</t>
  </si>
  <si>
    <t>2.24.100.</t>
  </si>
  <si>
    <t>Корнцанги</t>
  </si>
  <si>
    <t>2.24.101.</t>
  </si>
  <si>
    <t>Негатоскоп</t>
  </si>
  <si>
    <t>2.24.102.</t>
  </si>
  <si>
    <t>Набор химической посуды и принадлежностей</t>
  </si>
  <si>
    <t>2.24.103.</t>
  </si>
  <si>
    <t>2.24.104.</t>
  </si>
  <si>
    <t>2.24.105.</t>
  </si>
  <si>
    <t>Зажим для пробирок</t>
  </si>
  <si>
    <t>2.24.106.</t>
  </si>
  <si>
    <t>Набор пробирок</t>
  </si>
  <si>
    <t>2.24.107.</t>
  </si>
  <si>
    <t>2.24.108.</t>
  </si>
  <si>
    <t>2.24.109.</t>
  </si>
  <si>
    <t>Набор для препарирования</t>
  </si>
  <si>
    <t>2.24.110.</t>
  </si>
  <si>
    <t>2.24.111.</t>
  </si>
  <si>
    <t>2.24.112.</t>
  </si>
  <si>
    <t>2.24.113.</t>
  </si>
  <si>
    <t>2.24.114.</t>
  </si>
  <si>
    <t>2.24.115.</t>
  </si>
  <si>
    <t>Банка-капельница полиэтиленовая</t>
  </si>
  <si>
    <t>2.24.116.</t>
  </si>
  <si>
    <t>Лоток раздаточный</t>
  </si>
  <si>
    <t>2.24.117.</t>
  </si>
  <si>
    <t>Лоток для хранения лабораторной посуды и принадлежностей</t>
  </si>
  <si>
    <t>Модели (объемные и плоские), натуральные объекты (коллекции, химические реактивы)</t>
  </si>
  <si>
    <t>2.24.118.</t>
  </si>
  <si>
    <t>Тренажер-манекен по уходу за больным пациентом (Фантом человека)</t>
  </si>
  <si>
    <t>2.24.119.</t>
  </si>
  <si>
    <t>2.24.120.</t>
  </si>
  <si>
    <t>2.24.121.</t>
  </si>
  <si>
    <t>Комплект информационно-справочной литературы для кабинета медико-биологического направления</t>
  </si>
  <si>
    <t>2.24.122.</t>
  </si>
  <si>
    <t>Методические рекомендации к цифровой лаборатории</t>
  </si>
  <si>
    <t>2.24.123.</t>
  </si>
  <si>
    <t>Комплект портретов Нобелевских лауреатов по биологии и химии</t>
  </si>
  <si>
    <t>Оборудование лаборантской медико-биологического класса</t>
  </si>
  <si>
    <t>2.24.124.</t>
  </si>
  <si>
    <t>2.24.125.</t>
  </si>
  <si>
    <t>2.24.126.</t>
  </si>
  <si>
    <t>2.24.127.</t>
  </si>
  <si>
    <t>2.24.128.</t>
  </si>
  <si>
    <t>Шкаф вытяжной металлический</t>
  </si>
  <si>
    <t>2.24.129.</t>
  </si>
  <si>
    <t>2.24.130.</t>
  </si>
  <si>
    <t>Шкаф для хранения химических реактивов</t>
  </si>
  <si>
    <t>2.24.131.</t>
  </si>
  <si>
    <t>2.24.132.</t>
  </si>
  <si>
    <t>2.24.133.</t>
  </si>
  <si>
    <t>2.24.134.</t>
  </si>
  <si>
    <t>2.24.135.</t>
  </si>
  <si>
    <t>2.24.136.</t>
  </si>
  <si>
    <t>2.24.137.</t>
  </si>
  <si>
    <t>Стерилизатор для лабораторной посуды воздушный</t>
  </si>
  <si>
    <t>2.24.138.</t>
  </si>
  <si>
    <t>Итого Профильный медико-биологический класс</t>
  </si>
  <si>
    <t>Подраздел 3. Кабинет проектно-исследовательской деятельности для начальных классов (на базе компьютерного класса)</t>
  </si>
  <si>
    <t>2.3.1.</t>
  </si>
  <si>
    <t>Стол модульный регулируемый по высоте</t>
  </si>
  <si>
    <t>2.3.2.</t>
  </si>
  <si>
    <t>Цифровая видеокамера</t>
  </si>
  <si>
    <t>2.3.3.</t>
  </si>
  <si>
    <t>Образовательный модуль конструирования и проектирования</t>
  </si>
  <si>
    <t>2.3.4.</t>
  </si>
  <si>
    <t>Комплект для развития речи, навыков создания и проведения презентаций, создания портфолио, ведения пресс деятельности на родном и иностранных языках</t>
  </si>
  <si>
    <t>2.3.5.</t>
  </si>
  <si>
    <t>Набор по основам математики и конструирования</t>
  </si>
  <si>
    <t>2.3.6.</t>
  </si>
  <si>
    <t>2.3.7.</t>
  </si>
  <si>
    <t>Ресурсный набор к базовому робототехническому набору</t>
  </si>
  <si>
    <t>Образовательный модуль для проектно-исследовательской деятельности</t>
  </si>
  <si>
    <t>2.3.8.</t>
  </si>
  <si>
    <t>Микроскоп школьный с подсветкой с набором микропрепаратов</t>
  </si>
  <si>
    <t>2.3.9.</t>
  </si>
  <si>
    <t>Комплект лабораторного оборудования по предмету "Окружающий мир"</t>
  </si>
  <si>
    <t>2.3.10.</t>
  </si>
  <si>
    <t>Комплект для практического изучения естественно-научных тем по предмету "Окружающий мир"</t>
  </si>
  <si>
    <t>Подраздел 7. Игровая для группы продленного дня</t>
  </si>
  <si>
    <t>Мебель и системы хранения</t>
  </si>
  <si>
    <t>2.7.1.</t>
  </si>
  <si>
    <t>2.7.2.</t>
  </si>
  <si>
    <t>Стул ученический регулируемый по высоте для начальных классов</t>
  </si>
  <si>
    <t>2.7.3.</t>
  </si>
  <si>
    <t>Стеллаж для хранения игр</t>
  </si>
  <si>
    <t>2.7.4.</t>
  </si>
  <si>
    <t>Система хранения конструкторов</t>
  </si>
  <si>
    <t>2.7.5.</t>
  </si>
  <si>
    <t>Мягконабивные модули</t>
  </si>
  <si>
    <t>2.7.6.</t>
  </si>
  <si>
    <t>Доска пробковая/Доска магнитно-маркерная</t>
  </si>
  <si>
    <t>2.7.7.</t>
  </si>
  <si>
    <t>Настольно-печатные игры</t>
  </si>
  <si>
    <t>2.7.8.</t>
  </si>
  <si>
    <t>Игры на развитие логических операций и стратегического мышления, головоломки</t>
  </si>
  <si>
    <t>2.7.9.</t>
  </si>
  <si>
    <t>Игры для сюжетно-ролевой игры</t>
  </si>
  <si>
    <t>2.7.10.</t>
  </si>
  <si>
    <t>Игры подвижные</t>
  </si>
  <si>
    <t>2.7.11.</t>
  </si>
  <si>
    <t>Набор для экспериментирования</t>
  </si>
  <si>
    <t>2.7.12.</t>
  </si>
  <si>
    <t>Наборы по закреплению изучаемых тем по учебным предметам</t>
  </si>
  <si>
    <t>2.7.13.</t>
  </si>
  <si>
    <t>Игрушки-забавы и народные игрушки</t>
  </si>
  <si>
    <t>2.7.14.</t>
  </si>
  <si>
    <t>Конструктор</t>
  </si>
  <si>
    <t>2.7.15.</t>
  </si>
  <si>
    <t>Куклы в национальных костюмах</t>
  </si>
  <si>
    <t>2.7.16.</t>
  </si>
  <si>
    <t>Пазлы</t>
  </si>
  <si>
    <t>Итого Кабинет проектно-исследовательской деятельности</t>
  </si>
  <si>
    <t>Итого Игровая для группы продленного дня</t>
  </si>
  <si>
    <t>2.1.17.</t>
  </si>
  <si>
    <t>Комплект орфографических алгоритмов, мнемонических стихов и цифровых словарей для проведения обучения</t>
  </si>
  <si>
    <t>2.1.18.</t>
  </si>
  <si>
    <t>Развивающее пособие по обучению чтению, основам грамоты, развитию речи с базой упражнений</t>
  </si>
  <si>
    <t>2.1.51.</t>
  </si>
  <si>
    <t>Изделия русских народных промыслов и декоративно-прикладного искусства</t>
  </si>
  <si>
    <t>ПРАЙС-ЛИСТ</t>
  </si>
  <si>
    <t>НА УЧЕБНОЕ ОБОРУДОВАНИЕ</t>
  </si>
  <si>
    <t>ДЛЯ ОСНАЩЕНИЯ ШКОЛ-НОВОСТРОЕК</t>
  </si>
  <si>
    <t>Наименование раздела/подраздела.
Ссылка на спецификацию кабинета</t>
  </si>
  <si>
    <t>Стоимость одного кабинета, руб.</t>
  </si>
  <si>
    <t>Раздел 1. Комплекс оснащения общешкольных помещений</t>
  </si>
  <si>
    <t>Раздел 2. Комплекс оснащения предметных кабинетов</t>
  </si>
  <si>
    <t>Подраздел 2. Мобильный компьютерный класс для начальной школы</t>
  </si>
  <si>
    <t>не оснащаем</t>
  </si>
  <si>
    <t>Подраздел 4. Кабинет учителя- логопеда</t>
  </si>
  <si>
    <t xml:space="preserve">Подраздел 11. Кабинет географии </t>
  </si>
  <si>
    <t xml:space="preserve">Подраздел 12. Кабинет изобразительного искусства </t>
  </si>
  <si>
    <t xml:space="preserve">Подраздел 15. Кабинет химии </t>
  </si>
  <si>
    <t>Раздел 3.  Комплекс лабораторий и студий для внеурочной деятельности</t>
  </si>
  <si>
    <t>Раздел 4. Комплекс оборудования для обучающихся с ОВЗ и инвалидностью</t>
  </si>
  <si>
    <t>№ п/п</t>
  </si>
  <si>
    <t>Наименование</t>
  </si>
  <si>
    <t>Кол-во*</t>
  </si>
  <si>
    <t>Цена, руб.</t>
  </si>
  <si>
    <t>Дидактический набор психолога "Фроссия"</t>
  </si>
  <si>
    <t>ИТОГО</t>
  </si>
  <si>
    <t>Подраздел 11. Комплекс оснащения кабинета школьного психолога</t>
  </si>
  <si>
    <t>ЖК-панель с медиаплеером</t>
  </si>
  <si>
    <t>Система видеозаписи</t>
  </si>
  <si>
    <t>Система аудиозаписи</t>
  </si>
  <si>
    <t>Общее и вспомогательное оборудование</t>
  </si>
  <si>
    <t>Сенсорная комната</t>
  </si>
  <si>
    <t>Комплект аудио-, видеозаписей</t>
  </si>
  <si>
    <t>Набор игрушек и настольных игр</t>
  </si>
  <si>
    <t>Набор материалов для детского творчества</t>
  </si>
  <si>
    <t>Набор психолога для психологического развития и коррекции детей с особыми образовательными потребностями</t>
  </si>
  <si>
    <t>Массажное кресло</t>
  </si>
  <si>
    <t>Стол для рисования песком</t>
  </si>
  <si>
    <t>1.11.9.</t>
  </si>
  <si>
    <t>1.11.10.</t>
  </si>
  <si>
    <t>1.11.11.</t>
  </si>
  <si>
    <t>1.11.12.</t>
  </si>
  <si>
    <t>1.11.13.</t>
  </si>
  <si>
    <t>1.11.14.</t>
  </si>
  <si>
    <t>1.11.15.</t>
  </si>
  <si>
    <t>1.11.16.</t>
  </si>
  <si>
    <t>1.11.17.</t>
  </si>
  <si>
    <t>1.11.18.</t>
  </si>
  <si>
    <t>1.11.19.</t>
  </si>
  <si>
    <t>1.11.20.</t>
  </si>
  <si>
    <t>1.11.21.</t>
  </si>
  <si>
    <t xml:space="preserve">Компьютер учителя </t>
  </si>
  <si>
    <t xml:space="preserve">Планшетный компьютер </t>
  </si>
  <si>
    <t>Подраздел 5. Рекреация для начальных классов</t>
  </si>
  <si>
    <t>Подраздел 6. Группа продленного дня</t>
  </si>
  <si>
    <t xml:space="preserve">Электронные средства обучения (CD, DVD, видеофильмы, интерактивные плакаты) </t>
  </si>
  <si>
    <t xml:space="preserve">Комплект демонстрационных  учебных таблиц </t>
  </si>
  <si>
    <t>Подраздел 20. Кабинет информатики</t>
  </si>
  <si>
    <t>2.20.1.</t>
  </si>
  <si>
    <t>2.20.2.</t>
  </si>
  <si>
    <t>Кресло компьютерное</t>
  </si>
  <si>
    <t>Кондиционер</t>
  </si>
  <si>
    <t>Стол компьютерный</t>
  </si>
  <si>
    <t>Технические средства обучения</t>
  </si>
  <si>
    <t>2.20.4</t>
  </si>
  <si>
    <t>Источник бесперебойного питания</t>
  </si>
  <si>
    <t xml:space="preserve">Компьютер ученика с периферией/ноутбук </t>
  </si>
  <si>
    <t>2.20.5</t>
  </si>
  <si>
    <t>Пакет программного обеспечения для обучения языкам программирования</t>
  </si>
  <si>
    <t>2.20.6</t>
  </si>
  <si>
    <t>2.20.7.</t>
  </si>
  <si>
    <t>Планшетный компьютер</t>
  </si>
  <si>
    <t>Мобильный компьютерный класс для основного общего и среднего общего образования</t>
  </si>
  <si>
    <t xml:space="preserve">Тележка-хранилище ноутбуков/планшетов с системой подзарядки в комплекте с ноутбуками/планшетами </t>
  </si>
  <si>
    <t>2.20.8.</t>
  </si>
  <si>
    <t>Электронные средства обучения  для кабинета информатики</t>
  </si>
  <si>
    <t xml:space="preserve">       Подраздел 21. Кабинет видеоконференцсвязи и дистанционного обучения</t>
  </si>
  <si>
    <t xml:space="preserve">       Подраздел 23. Кабинет Кабинет основы безопасности жизнедеятельности</t>
  </si>
  <si>
    <t>Итого Профильный класс</t>
  </si>
  <si>
    <t>Лобзик ручной</t>
  </si>
  <si>
    <t>нм</t>
  </si>
  <si>
    <t>Мини-экспресс-лаборатории радиационно-химической разведки</t>
  </si>
  <si>
    <t>Повязка (салфетка) медицинская большая стерильная</t>
  </si>
  <si>
    <t>Повязка (салфетка) медицинская малая стерильная</t>
  </si>
  <si>
    <t>Прибор для электролиза демонстрационный</t>
  </si>
  <si>
    <t>Трещотка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</si>
</sst>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\ _₽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name val="Times New Roman Cyr"/>
      <family val="1"/>
      <charset val="1"/>
    </font>
    <font>
      <sz val="11"/>
      <color theme="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5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2" borderId="1" xfId="0" applyFill="1" applyBorder="1"/>
    <xf numFmtId="0" fontId="1" fillId="2" borderId="1" xfId="0" applyFont="1" applyFill="1" applyBorder="1"/>
    <xf numFmtId="0" fontId="2" fillId="2" borderId="1" xfId="0" applyFont="1" applyFill="1" applyBorder="1"/>
    <xf numFmtId="4" fontId="0" fillId="0" borderId="1" xfId="0" applyNumberFormat="1" applyBorder="1"/>
    <xf numFmtId="4" fontId="0" fillId="2" borderId="1" xfId="0" applyNumberFormat="1" applyFill="1" applyBorder="1"/>
    <xf numFmtId="4" fontId="0" fillId="0" borderId="1" xfId="0" applyNumberFormat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0" xfId="0" applyAlignment="1">
      <alignment wrapText="1"/>
    </xf>
    <xf numFmtId="4" fontId="1" fillId="0" borderId="1" xfId="0" applyNumberFormat="1" applyFont="1" applyBorder="1"/>
    <xf numFmtId="0" fontId="0" fillId="0" borderId="1" xfId="0" applyFill="1" applyBorder="1" applyAlignment="1">
      <alignment wrapText="1"/>
    </xf>
    <xf numFmtId="0" fontId="1" fillId="2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vertical="top"/>
    </xf>
    <xf numFmtId="0" fontId="0" fillId="2" borderId="1" xfId="0" applyFill="1" applyBorder="1" applyAlignment="1">
      <alignment vertical="top"/>
    </xf>
    <xf numFmtId="0" fontId="1" fillId="0" borderId="2" xfId="0" applyFont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0" borderId="2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4" borderId="1" xfId="0" applyFill="1" applyBorder="1" applyAlignment="1">
      <alignment vertical="top" wrapText="1"/>
    </xf>
    <xf numFmtId="0" fontId="0" fillId="4" borderId="1" xfId="0" applyFill="1" applyBorder="1" applyAlignment="1">
      <alignment vertical="top"/>
    </xf>
    <xf numFmtId="4" fontId="0" fillId="4" borderId="1" xfId="0" applyNumberFormat="1" applyFill="1" applyBorder="1" applyAlignment="1">
      <alignment vertical="top"/>
    </xf>
    <xf numFmtId="0" fontId="0" fillId="0" borderId="0" xfId="0" applyAlignment="1">
      <alignment vertical="top" wrapText="1"/>
    </xf>
    <xf numFmtId="4" fontId="0" fillId="0" borderId="0" xfId="0" applyNumberFormat="1" applyAlignment="1">
      <alignment vertical="top"/>
    </xf>
    <xf numFmtId="0" fontId="0" fillId="0" borderId="0" xfId="0" applyAlignment="1"/>
    <xf numFmtId="0" fontId="0" fillId="0" borderId="1" xfId="0" applyFill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vertical="top" wrapText="1"/>
    </xf>
    <xf numFmtId="0" fontId="0" fillId="0" borderId="1" xfId="0" applyFont="1" applyBorder="1" applyAlignment="1">
      <alignment vertical="top"/>
    </xf>
    <xf numFmtId="4" fontId="0" fillId="0" borderId="1" xfId="0" applyNumberFormat="1" applyFont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top"/>
    </xf>
    <xf numFmtId="4" fontId="0" fillId="0" borderId="1" xfId="0" applyNumberFormat="1" applyFont="1" applyBorder="1" applyAlignment="1">
      <alignment vertical="top" wrapText="1"/>
    </xf>
    <xf numFmtId="0" fontId="1" fillId="0" borderId="3" xfId="0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4" fontId="0" fillId="0" borderId="1" xfId="0" applyNumberFormat="1" applyBorder="1" applyAlignment="1">
      <alignment horizontal="center" vertical="top"/>
    </xf>
    <xf numFmtId="4" fontId="0" fillId="3" borderId="1" xfId="0" applyNumberFormat="1" applyFill="1" applyBorder="1" applyAlignment="1">
      <alignment vertical="top"/>
    </xf>
    <xf numFmtId="4" fontId="0" fillId="0" borderId="1" xfId="0" applyNumberFormat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vertical="top" wrapText="1"/>
    </xf>
    <xf numFmtId="4" fontId="0" fillId="0" borderId="1" xfId="0" applyNumberForma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1" xfId="0" applyFill="1" applyBorder="1"/>
    <xf numFmtId="0" fontId="0" fillId="0" borderId="4" xfId="0" applyBorder="1" applyAlignment="1">
      <alignment vertical="top"/>
    </xf>
    <xf numFmtId="0" fontId="1" fillId="0" borderId="4" xfId="0" applyFont="1" applyBorder="1" applyAlignment="1">
      <alignment vertical="top"/>
    </xf>
    <xf numFmtId="4" fontId="0" fillId="0" borderId="4" xfId="0" applyNumberFormat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0" fontId="0" fillId="0" borderId="4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1" fillId="0" borderId="3" xfId="0" applyFont="1" applyFill="1" applyBorder="1" applyAlignment="1">
      <alignment vertical="top"/>
    </xf>
    <xf numFmtId="4" fontId="0" fillId="0" borderId="1" xfId="0" applyNumberFormat="1" applyFill="1" applyBorder="1"/>
    <xf numFmtId="0" fontId="1" fillId="2" borderId="1" xfId="0" applyFont="1" applyFill="1" applyBorder="1" applyAlignment="1">
      <alignment vertical="top" wrapText="1"/>
    </xf>
    <xf numFmtId="0" fontId="0" fillId="0" borderId="1" xfId="0" applyFont="1" applyFill="1" applyBorder="1"/>
    <xf numFmtId="0" fontId="4" fillId="0" borderId="1" xfId="0" applyFont="1" applyFill="1" applyBorder="1" applyAlignment="1">
      <alignment vertical="top" wrapText="1"/>
    </xf>
    <xf numFmtId="0" fontId="0" fillId="0" borderId="0" xfId="0" applyFill="1"/>
    <xf numFmtId="0" fontId="1" fillId="2" borderId="4" xfId="0" applyFont="1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0" fillId="0" borderId="4" xfId="0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4" fontId="1" fillId="0" borderId="4" xfId="0" applyNumberFormat="1" applyFont="1" applyBorder="1" applyAlignment="1">
      <alignment vertical="top"/>
    </xf>
    <xf numFmtId="0" fontId="0" fillId="2" borderId="4" xfId="0" applyFill="1" applyBorder="1" applyAlignment="1">
      <alignment vertical="top"/>
    </xf>
    <xf numFmtId="4" fontId="0" fillId="2" borderId="4" xfId="0" applyNumberFormat="1" applyFill="1" applyBorder="1" applyAlignment="1">
      <alignment vertical="top"/>
    </xf>
    <xf numFmtId="0" fontId="0" fillId="0" borderId="4" xfId="0" applyBorder="1" applyAlignment="1">
      <alignment horizontal="center" vertical="top"/>
    </xf>
    <xf numFmtId="4" fontId="0" fillId="0" borderId="4" xfId="0" applyNumberForma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4" fontId="1" fillId="0" borderId="4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left" vertical="top"/>
    </xf>
    <xf numFmtId="0" fontId="8" fillId="0" borderId="4" xfId="0" applyFont="1" applyBorder="1" applyAlignment="1">
      <alignment horizontal="justify" vertical="top"/>
    </xf>
    <xf numFmtId="0" fontId="7" fillId="0" borderId="4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7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justify" vertical="top" wrapText="1"/>
    </xf>
    <xf numFmtId="0" fontId="7" fillId="0" borderId="4" xfId="0" applyFont="1" applyBorder="1" applyAlignment="1">
      <alignment vertical="top"/>
    </xf>
    <xf numFmtId="0" fontId="9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5" borderId="4" xfId="0" applyFont="1" applyFill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5" borderId="4" xfId="0" applyFont="1" applyFill="1" applyBorder="1" applyAlignment="1">
      <alignment horizontal="left" vertical="center" wrapText="1" indent="3"/>
    </xf>
    <xf numFmtId="4" fontId="11" fillId="0" borderId="4" xfId="0" applyNumberFormat="1" applyFont="1" applyBorder="1" applyAlignment="1">
      <alignment horizontal="right" vertical="center" indent="4"/>
    </xf>
    <xf numFmtId="0" fontId="11" fillId="0" borderId="4" xfId="0" applyFont="1" applyBorder="1" applyAlignment="1">
      <alignment vertical="center"/>
    </xf>
    <xf numFmtId="0" fontId="10" fillId="5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top"/>
    </xf>
    <xf numFmtId="0" fontId="0" fillId="6" borderId="4" xfId="0" applyFill="1" applyBorder="1" applyAlignment="1">
      <alignment vertical="top"/>
    </xf>
    <xf numFmtId="0" fontId="0" fillId="6" borderId="4" xfId="0" applyFill="1" applyBorder="1" applyAlignment="1">
      <alignment horizontal="center" vertical="top" wrapText="1"/>
    </xf>
    <xf numFmtId="164" fontId="0" fillId="6" borderId="4" xfId="0" applyNumberForma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0" borderId="4" xfId="0" applyFont="1" applyBorder="1" applyAlignment="1">
      <alignment vertical="top"/>
    </xf>
    <xf numFmtId="165" fontId="12" fillId="0" borderId="4" xfId="0" applyNumberFormat="1" applyFont="1" applyBorder="1" applyAlignment="1">
      <alignment vertical="top"/>
    </xf>
    <xf numFmtId="0" fontId="0" fillId="0" borderId="4" xfId="0" applyFont="1" applyBorder="1" applyAlignment="1">
      <alignment vertical="top"/>
    </xf>
    <xf numFmtId="165" fontId="0" fillId="0" borderId="4" xfId="0" applyNumberFormat="1" applyFill="1" applyBorder="1" applyAlignment="1">
      <alignment vertical="top"/>
    </xf>
    <xf numFmtId="165" fontId="0" fillId="0" borderId="4" xfId="0" applyNumberFormat="1" applyBorder="1" applyAlignment="1">
      <alignment vertical="top"/>
    </xf>
    <xf numFmtId="164" fontId="0" fillId="0" borderId="4" xfId="0" applyNumberFormat="1" applyBorder="1" applyAlignment="1">
      <alignment vertical="top"/>
    </xf>
    <xf numFmtId="164" fontId="1" fillId="0" borderId="4" xfId="0" applyNumberFormat="1" applyFont="1" applyFill="1" applyBorder="1" applyAlignment="1">
      <alignment vertical="top"/>
    </xf>
    <xf numFmtId="0" fontId="8" fillId="0" borderId="4" xfId="0" applyFont="1" applyBorder="1" applyAlignment="1">
      <alignment horizontal="center" vertical="top" wrapText="1"/>
    </xf>
    <xf numFmtId="164" fontId="0" fillId="0" borderId="4" xfId="0" applyNumberFormat="1" applyFill="1" applyBorder="1" applyAlignment="1">
      <alignment vertical="top"/>
    </xf>
    <xf numFmtId="0" fontId="13" fillId="0" borderId="4" xfId="0" applyFont="1" applyBorder="1" applyAlignment="1">
      <alignment horizontal="right" vertical="top"/>
    </xf>
    <xf numFmtId="164" fontId="0" fillId="0" borderId="0" xfId="0" applyNumberFormat="1" applyAlignment="1">
      <alignment vertical="top"/>
    </xf>
    <xf numFmtId="164" fontId="1" fillId="0" borderId="0" xfId="0" applyNumberFormat="1" applyFont="1" applyAlignment="1">
      <alignment vertical="top"/>
    </xf>
    <xf numFmtId="0" fontId="8" fillId="0" borderId="4" xfId="0" applyFont="1" applyBorder="1" applyAlignment="1">
      <alignment horizontal="left" vertical="top" wrapText="1"/>
    </xf>
    <xf numFmtId="17" fontId="0" fillId="0" borderId="4" xfId="0" applyNumberFormat="1" applyBorder="1" applyAlignment="1">
      <alignment vertical="top"/>
    </xf>
    <xf numFmtId="0" fontId="11" fillId="5" borderId="4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vertical="center"/>
    </xf>
    <xf numFmtId="0" fontId="0" fillId="0" borderId="4" xfId="0" applyBorder="1"/>
    <xf numFmtId="0" fontId="1" fillId="0" borderId="4" xfId="0" applyFont="1" applyBorder="1"/>
    <xf numFmtId="0" fontId="0" fillId="0" borderId="2" xfId="0" applyBorder="1" applyAlignment="1">
      <alignment vertical="top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/>
    <xf numFmtId="4" fontId="0" fillId="0" borderId="1" xfId="0" applyNumberFormat="1" applyFont="1" applyBorder="1"/>
    <xf numFmtId="0" fontId="0" fillId="0" borderId="0" xfId="0" applyAlignment="1">
      <alignment horizontal="center" vertical="top"/>
    </xf>
    <xf numFmtId="0" fontId="6" fillId="0" borderId="0" xfId="0" applyFont="1" applyAlignment="1">
      <alignment vertical="top"/>
    </xf>
    <xf numFmtId="49" fontId="0" fillId="0" borderId="0" xfId="0" applyNumberFormat="1" applyAlignment="1">
      <alignment vertical="top"/>
    </xf>
    <xf numFmtId="4" fontId="4" fillId="3" borderId="1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>
      <alignment vertical="top"/>
    </xf>
    <xf numFmtId="4" fontId="4" fillId="0" borderId="1" xfId="0" applyNumberFormat="1" applyFont="1" applyBorder="1" applyAlignment="1">
      <alignment vertical="top"/>
    </xf>
    <xf numFmtId="4" fontId="0" fillId="3" borderId="1" xfId="0" applyNumberFormat="1" applyFill="1" applyBorder="1"/>
    <xf numFmtId="4" fontId="0" fillId="3" borderId="1" xfId="0" applyNumberFormat="1" applyFont="1" applyFill="1" applyBorder="1"/>
    <xf numFmtId="4" fontId="0" fillId="3" borderId="1" xfId="0" applyNumberFormat="1" applyFont="1" applyFill="1" applyBorder="1" applyAlignment="1">
      <alignment vertical="top"/>
    </xf>
    <xf numFmtId="0" fontId="0" fillId="0" borderId="0" xfId="0" applyFont="1" applyAlignment="1">
      <alignment vertical="center"/>
    </xf>
    <xf numFmtId="0" fontId="0" fillId="3" borderId="4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>
      <alignment vertical="top"/>
    </xf>
    <xf numFmtId="4" fontId="0" fillId="3" borderId="4" xfId="0" applyNumberFormat="1" applyFill="1" applyBorder="1" applyAlignment="1">
      <alignment vertical="top"/>
    </xf>
    <xf numFmtId="165" fontId="0" fillId="3" borderId="4" xfId="0" applyNumberFormat="1" applyFill="1" applyBorder="1" applyAlignment="1">
      <alignment vertical="top"/>
    </xf>
    <xf numFmtId="0" fontId="0" fillId="3" borderId="0" xfId="0" applyFill="1" applyAlignment="1">
      <alignment vertical="top"/>
    </xf>
    <xf numFmtId="0" fontId="0" fillId="0" borderId="5" xfId="0" applyBorder="1" applyAlignment="1">
      <alignment vertical="top" wrapText="1"/>
    </xf>
    <xf numFmtId="0" fontId="0" fillId="3" borderId="4" xfId="0" applyFill="1" applyBorder="1" applyAlignment="1">
      <alignment vertical="top"/>
    </xf>
    <xf numFmtId="4" fontId="0" fillId="0" borderId="4" xfId="0" applyNumberFormat="1" applyFont="1" applyBorder="1" applyAlignment="1">
      <alignment vertical="top"/>
    </xf>
    <xf numFmtId="4" fontId="14" fillId="3" borderId="1" xfId="0" applyNumberFormat="1" applyFont="1" applyFill="1" applyBorder="1" applyAlignment="1">
      <alignment vertical="top"/>
    </xf>
    <xf numFmtId="4" fontId="0" fillId="7" borderId="1" xfId="0" applyNumberFormat="1" applyFill="1" applyBorder="1" applyAlignment="1">
      <alignment vertical="top"/>
    </xf>
    <xf numFmtId="4" fontId="0" fillId="3" borderId="4" xfId="0" applyNumberFormat="1" applyFill="1" applyBorder="1" applyAlignment="1">
      <alignment horizontal="center" vertical="center"/>
    </xf>
    <xf numFmtId="4" fontId="0" fillId="3" borderId="4" xfId="0" applyNumberFormat="1" applyFill="1" applyBorder="1" applyAlignment="1">
      <alignment horizontal="center" vertical="top"/>
    </xf>
    <xf numFmtId="0" fontId="7" fillId="0" borderId="4" xfId="0" applyFont="1" applyBorder="1" applyAlignment="1">
      <alignment vertical="top"/>
    </xf>
    <xf numFmtId="0" fontId="7" fillId="0" borderId="4" xfId="0" applyFont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</cellXfs>
  <cellStyles count="3">
    <cellStyle name="Excel Built-in Normal" xfId="2"/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161925</xdr:rowOff>
    </xdr:from>
    <xdr:to>
      <xdr:col>1</xdr:col>
      <xdr:colOff>1323975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3375" y="161925"/>
          <a:ext cx="6019800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465 Минобрнауки РФ </a:t>
          </a:r>
          <a:r>
            <a:rPr lang="en-US" sz="1100" b="1" baseline="0">
              <a:solidFill>
                <a:srgbClr val="C00000"/>
              </a:solidFill>
            </a:rPr>
            <a:t> </a:t>
          </a:r>
          <a:r>
            <a:rPr lang="ru-RU" sz="1100" b="1" baseline="0">
              <a:solidFill>
                <a:srgbClr val="C00000"/>
              </a:solidFill>
            </a:rPr>
            <a:t>от 03.09.2019 г.</a:t>
          </a:r>
        </a:p>
        <a:p>
          <a:endParaRPr lang="ru-RU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3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7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6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41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40"/>
  <sheetViews>
    <sheetView tabSelected="1" workbookViewId="0">
      <selection activeCell="A32" sqref="A32"/>
    </sheetView>
  </sheetViews>
  <sheetFormatPr defaultRowHeight="15"/>
  <cols>
    <col min="1" max="1" width="72.140625" customWidth="1"/>
    <col min="2" max="2" width="20.28515625" customWidth="1"/>
  </cols>
  <sheetData>
    <row r="7" spans="1:2">
      <c r="A7" s="92" t="s">
        <v>1423</v>
      </c>
    </row>
    <row r="8" spans="1:2">
      <c r="A8" s="92" t="s">
        <v>1424</v>
      </c>
    </row>
    <row r="9" spans="1:2">
      <c r="A9" s="92" t="s">
        <v>1425</v>
      </c>
    </row>
    <row r="11" spans="1:2" ht="28.5">
      <c r="A11" s="93" t="s">
        <v>1426</v>
      </c>
      <c r="B11" s="93" t="s">
        <v>1427</v>
      </c>
    </row>
    <row r="12" spans="1:2">
      <c r="A12" s="94" t="s">
        <v>1428</v>
      </c>
      <c r="B12" s="95"/>
    </row>
    <row r="13" spans="1:2">
      <c r="A13" s="96" t="s">
        <v>1444</v>
      </c>
      <c r="B13" s="97">
        <f>Психолог!E22</f>
        <v>858711</v>
      </c>
    </row>
    <row r="14" spans="1:2">
      <c r="A14" s="94" t="s">
        <v>1429</v>
      </c>
      <c r="B14" s="98"/>
    </row>
    <row r="15" spans="1:2">
      <c r="A15" s="96" t="s">
        <v>0</v>
      </c>
      <c r="B15" s="97">
        <f>'П1 Нач кл.'!E124</f>
        <v>2838622</v>
      </c>
    </row>
    <row r="16" spans="1:2">
      <c r="A16" s="96" t="s">
        <v>1430</v>
      </c>
      <c r="B16" s="95" t="s">
        <v>1431</v>
      </c>
    </row>
    <row r="17" spans="1:2" ht="30">
      <c r="A17" s="96" t="s">
        <v>1361</v>
      </c>
      <c r="B17" s="97">
        <f>'П3 Проект'!E18</f>
        <v>1695850</v>
      </c>
    </row>
    <row r="18" spans="1:2">
      <c r="A18" s="96" t="s">
        <v>1432</v>
      </c>
      <c r="B18" s="95" t="s">
        <v>1431</v>
      </c>
    </row>
    <row r="19" spans="1:2">
      <c r="A19" s="96" t="s">
        <v>1471</v>
      </c>
      <c r="B19" s="95" t="s">
        <v>1431</v>
      </c>
    </row>
    <row r="20" spans="1:2">
      <c r="A20" s="96" t="s">
        <v>1472</v>
      </c>
      <c r="B20" s="95" t="s">
        <v>1431</v>
      </c>
    </row>
    <row r="21" spans="1:2">
      <c r="A21" s="96" t="s">
        <v>1382</v>
      </c>
      <c r="B21" s="97">
        <f>'П7 Игровая'!E22</f>
        <v>820201</v>
      </c>
    </row>
    <row r="22" spans="1:2">
      <c r="A22" s="96" t="s">
        <v>1</v>
      </c>
      <c r="B22" s="97">
        <f>'П8 Рус.яз и лит'!E17</f>
        <v>251995</v>
      </c>
    </row>
    <row r="23" spans="1:2">
      <c r="A23" s="96" t="s">
        <v>2</v>
      </c>
      <c r="B23" s="97">
        <f>'П9 Ин.яз'!E25</f>
        <v>105228</v>
      </c>
    </row>
    <row r="24" spans="1:2">
      <c r="A24" s="96" t="s">
        <v>3</v>
      </c>
      <c r="B24" s="97">
        <f>'П10 Ист'!E18</f>
        <v>338809</v>
      </c>
    </row>
    <row r="25" spans="1:2">
      <c r="A25" s="96" t="s">
        <v>1433</v>
      </c>
      <c r="B25" s="97">
        <f>'П11 Геогр'!E42</f>
        <v>603376</v>
      </c>
    </row>
    <row r="26" spans="1:2">
      <c r="A26" s="96" t="s">
        <v>1434</v>
      </c>
      <c r="B26" s="97">
        <f>'П12 ИЗО'!E23</f>
        <v>250560</v>
      </c>
    </row>
    <row r="27" spans="1:2">
      <c r="A27" s="96" t="s">
        <v>6</v>
      </c>
      <c r="B27" s="97">
        <f>'П13 Музыка'!E40</f>
        <v>744195</v>
      </c>
    </row>
    <row r="28" spans="1:2">
      <c r="A28" s="96" t="s">
        <v>7</v>
      </c>
      <c r="B28" s="97">
        <f>'П14 Физика'!E33</f>
        <v>2424219</v>
      </c>
    </row>
    <row r="29" spans="1:2">
      <c r="A29" s="96" t="s">
        <v>1435</v>
      </c>
      <c r="B29" s="97">
        <f>'П15 Химия'!E122</f>
        <v>2390328</v>
      </c>
    </row>
    <row r="30" spans="1:2">
      <c r="A30" s="96" t="s">
        <v>9</v>
      </c>
      <c r="B30" s="97">
        <f>'П16 Био и экол'!E58</f>
        <v>2427675</v>
      </c>
    </row>
    <row r="31" spans="1:2">
      <c r="A31" s="96" t="s">
        <v>10</v>
      </c>
      <c r="B31" s="97">
        <f>'П17 Естеств'!E58</f>
        <v>742426</v>
      </c>
    </row>
    <row r="32" spans="1:2">
      <c r="A32" s="96" t="s">
        <v>11</v>
      </c>
      <c r="B32" s="97">
        <f>'П18 Астрон'!E38</f>
        <v>190720</v>
      </c>
    </row>
    <row r="33" spans="1:2">
      <c r="A33" s="96" t="s">
        <v>12</v>
      </c>
      <c r="B33" s="97">
        <f>'П19 Матем'!E20</f>
        <v>645110</v>
      </c>
    </row>
    <row r="34" spans="1:2">
      <c r="A34" s="96" t="s">
        <v>1475</v>
      </c>
      <c r="B34" s="97">
        <f>'П20 Информ'!E24</f>
        <v>78720</v>
      </c>
    </row>
    <row r="35" spans="1:2" s="34" customFormat="1">
      <c r="A35" s="121" t="s">
        <v>1494</v>
      </c>
      <c r="B35" s="95" t="s">
        <v>1431</v>
      </c>
    </row>
    <row r="36" spans="1:2">
      <c r="A36" s="96" t="s">
        <v>13</v>
      </c>
      <c r="B36" s="97">
        <f>'П22 Технол'!E172</f>
        <v>2045184</v>
      </c>
    </row>
    <row r="37" spans="1:2" s="34" customFormat="1">
      <c r="A37" s="120" t="s">
        <v>1495</v>
      </c>
      <c r="B37" s="97">
        <f>'П23 ОБЖ'!E59</f>
        <v>811860</v>
      </c>
    </row>
    <row r="38" spans="1:2">
      <c r="A38" s="96" t="s">
        <v>1085</v>
      </c>
      <c r="B38" s="97">
        <f>'П24 ПРОФ'!E195</f>
        <v>14127301</v>
      </c>
    </row>
    <row r="39" spans="1:2" ht="28.5">
      <c r="A39" s="99" t="s">
        <v>1436</v>
      </c>
      <c r="B39" s="95" t="s">
        <v>1431</v>
      </c>
    </row>
    <row r="40" spans="1:2" ht="28.5">
      <c r="A40" s="99" t="s">
        <v>1437</v>
      </c>
      <c r="B40" s="95" t="s">
        <v>1431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23"/>
  <sheetViews>
    <sheetView workbookViewId="0">
      <selection activeCell="B8" sqref="B8"/>
    </sheetView>
  </sheetViews>
  <sheetFormatPr defaultRowHeight="15"/>
  <cols>
    <col min="1" max="1" width="9.140625" customWidth="1"/>
    <col min="2" max="2" width="42" customWidth="1"/>
    <col min="4" max="4" width="11.140625" customWidth="1"/>
    <col min="5" max="5" width="10" bestFit="1" customWidth="1"/>
  </cols>
  <sheetData>
    <row r="2" spans="1:5">
      <c r="A2" s="6" t="s">
        <v>5</v>
      </c>
      <c r="B2" s="5"/>
      <c r="C2" s="45" t="s">
        <v>998</v>
      </c>
      <c r="D2" s="46" t="s">
        <v>996</v>
      </c>
      <c r="E2" s="46" t="s">
        <v>999</v>
      </c>
    </row>
    <row r="3" spans="1:5">
      <c r="A3" s="2" t="s">
        <v>24</v>
      </c>
      <c r="B3" s="1"/>
      <c r="C3" s="1"/>
      <c r="D3" s="8"/>
      <c r="E3" s="8"/>
    </row>
    <row r="4" spans="1:5">
      <c r="A4" s="2" t="s">
        <v>224</v>
      </c>
      <c r="B4" s="58" t="s">
        <v>1031</v>
      </c>
      <c r="C4" s="1">
        <v>30</v>
      </c>
      <c r="D4" s="8">
        <v>3400</v>
      </c>
      <c r="E4" s="8">
        <f t="shared" ref="E4:E22" si="0">D4*C4</f>
        <v>102000</v>
      </c>
    </row>
    <row r="5" spans="1:5">
      <c r="A5" s="2" t="s">
        <v>17</v>
      </c>
      <c r="B5" s="1"/>
      <c r="C5" s="1"/>
      <c r="D5" s="8"/>
      <c r="E5" s="8"/>
    </row>
    <row r="6" spans="1:5">
      <c r="A6" s="2" t="s">
        <v>16</v>
      </c>
      <c r="B6" s="1"/>
      <c r="C6" s="1"/>
      <c r="D6" s="8"/>
      <c r="E6" s="8"/>
    </row>
    <row r="7" spans="1:5">
      <c r="A7" s="2" t="s">
        <v>18</v>
      </c>
      <c r="B7" s="35" t="s">
        <v>1072</v>
      </c>
      <c r="C7" s="35">
        <v>1</v>
      </c>
      <c r="D7" s="55">
        <v>6340</v>
      </c>
      <c r="E7" s="10">
        <f t="shared" si="0"/>
        <v>6340</v>
      </c>
    </row>
    <row r="8" spans="1:5">
      <c r="A8" s="11" t="s">
        <v>19</v>
      </c>
      <c r="B8" s="35" t="s">
        <v>1037</v>
      </c>
      <c r="C8" s="16">
        <v>1</v>
      </c>
      <c r="D8" s="10">
        <v>6260</v>
      </c>
      <c r="E8" s="10">
        <f t="shared" si="0"/>
        <v>6260</v>
      </c>
    </row>
    <row r="9" spans="1:5">
      <c r="A9" s="2" t="s">
        <v>24</v>
      </c>
      <c r="B9" s="1"/>
      <c r="C9" s="1"/>
      <c r="D9" s="8"/>
      <c r="E9" s="8"/>
    </row>
    <row r="10" spans="1:5" ht="30">
      <c r="A10" s="4" t="s">
        <v>25</v>
      </c>
      <c r="B10" s="14" t="s">
        <v>1038</v>
      </c>
      <c r="C10" s="16">
        <v>1</v>
      </c>
      <c r="D10" s="10">
        <v>35280</v>
      </c>
      <c r="E10" s="10">
        <f t="shared" si="0"/>
        <v>35280</v>
      </c>
    </row>
    <row r="11" spans="1:5">
      <c r="A11" s="2" t="s">
        <v>67</v>
      </c>
      <c r="B11" s="1"/>
      <c r="C11" s="1"/>
      <c r="D11" s="8"/>
      <c r="E11" s="8"/>
    </row>
    <row r="12" spans="1:5">
      <c r="A12" s="2" t="s">
        <v>16</v>
      </c>
      <c r="B12" s="1"/>
      <c r="C12" s="1"/>
      <c r="D12" s="8"/>
      <c r="E12" s="8"/>
    </row>
    <row r="13" spans="1:5">
      <c r="A13" s="2" t="s">
        <v>225</v>
      </c>
      <c r="B13" s="58" t="s">
        <v>226</v>
      </c>
      <c r="C13" s="1">
        <v>30</v>
      </c>
      <c r="D13" s="8">
        <v>980</v>
      </c>
      <c r="E13" s="8">
        <f t="shared" si="0"/>
        <v>29400</v>
      </c>
    </row>
    <row r="14" spans="1:5">
      <c r="A14" s="2" t="s">
        <v>227</v>
      </c>
      <c r="B14" s="58" t="s">
        <v>1039</v>
      </c>
      <c r="C14" s="1">
        <v>30</v>
      </c>
      <c r="D14" s="8">
        <v>420</v>
      </c>
      <c r="E14" s="8">
        <f t="shared" si="0"/>
        <v>12600</v>
      </c>
    </row>
    <row r="15" spans="1:5">
      <c r="A15" s="2" t="s">
        <v>70</v>
      </c>
      <c r="B15" s="1"/>
      <c r="C15" s="1"/>
      <c r="D15" s="8"/>
      <c r="E15" s="8"/>
    </row>
    <row r="16" spans="1:5">
      <c r="A16" s="2" t="s">
        <v>16</v>
      </c>
      <c r="B16" s="1"/>
      <c r="C16" s="1"/>
      <c r="D16" s="8"/>
      <c r="E16" s="8"/>
    </row>
    <row r="17" spans="1:6" ht="30">
      <c r="A17" s="11" t="s">
        <v>228</v>
      </c>
      <c r="B17" s="54" t="s">
        <v>229</v>
      </c>
      <c r="C17" s="16">
        <v>1</v>
      </c>
      <c r="D17" s="10">
        <v>11250</v>
      </c>
      <c r="E17" s="10">
        <f t="shared" si="0"/>
        <v>11250</v>
      </c>
      <c r="F17" s="125"/>
    </row>
    <row r="18" spans="1:6" ht="30">
      <c r="A18" s="11" t="s">
        <v>230</v>
      </c>
      <c r="B18" s="54" t="s">
        <v>231</v>
      </c>
      <c r="C18" s="16">
        <v>1</v>
      </c>
      <c r="D18" s="10">
        <v>18400</v>
      </c>
      <c r="E18" s="10">
        <f t="shared" si="0"/>
        <v>18400</v>
      </c>
      <c r="F18" s="125"/>
    </row>
    <row r="19" spans="1:6">
      <c r="A19" s="11" t="s">
        <v>232</v>
      </c>
      <c r="B19" s="35" t="s">
        <v>233</v>
      </c>
      <c r="C19" s="16">
        <v>1</v>
      </c>
      <c r="D19" s="40">
        <v>17970</v>
      </c>
      <c r="E19" s="10">
        <f t="shared" si="0"/>
        <v>17970</v>
      </c>
      <c r="F19" s="125"/>
    </row>
    <row r="20" spans="1:6">
      <c r="A20" s="2" t="s">
        <v>234</v>
      </c>
      <c r="B20" s="58" t="s">
        <v>235</v>
      </c>
      <c r="C20" s="1">
        <v>1</v>
      </c>
      <c r="D20" s="8">
        <v>7330</v>
      </c>
      <c r="E20" s="8">
        <f t="shared" si="0"/>
        <v>7330</v>
      </c>
      <c r="F20" s="125"/>
    </row>
    <row r="21" spans="1:6">
      <c r="A21" s="2" t="s">
        <v>236</v>
      </c>
      <c r="B21" s="58" t="s">
        <v>237</v>
      </c>
      <c r="C21" s="1">
        <v>1</v>
      </c>
      <c r="D21" s="8">
        <v>2920</v>
      </c>
      <c r="E21" s="8">
        <f t="shared" si="0"/>
        <v>2920</v>
      </c>
      <c r="F21" s="125"/>
    </row>
    <row r="22" spans="1:6">
      <c r="A22" s="2" t="s">
        <v>238</v>
      </c>
      <c r="B22" s="58" t="s">
        <v>239</v>
      </c>
      <c r="C22" s="1">
        <v>1</v>
      </c>
      <c r="D22" s="136">
        <v>810</v>
      </c>
      <c r="E22" s="8">
        <f t="shared" si="0"/>
        <v>810</v>
      </c>
      <c r="F22" s="125"/>
    </row>
    <row r="23" spans="1:6">
      <c r="A23" s="2"/>
      <c r="B23" s="2" t="s">
        <v>1010</v>
      </c>
      <c r="C23" s="2"/>
      <c r="D23" s="2"/>
      <c r="E23" s="13">
        <f>SUM(E3:E22)</f>
        <v>250560</v>
      </c>
    </row>
  </sheetData>
  <customSheetViews>
    <customSheetView guid="{2AC1EAFE-55F5-48E8-8121-3164CD51F25E}" topLeftCell="A28">
      <selection activeCell="B23" sqref="B23"/>
      <pageMargins left="0.7" right="0.7" top="0.75" bottom="0.75" header="0.3" footer="0.3"/>
    </customSheetView>
    <customSheetView guid="{6DAA9C1B-36AB-4569-8373-154083942CBB}" topLeftCell="A37">
      <selection activeCell="C50" sqref="C50"/>
      <pageMargins left="0.7" right="0.7" top="0.75" bottom="0.75" header="0.3" footer="0.3"/>
    </customSheetView>
    <customSheetView guid="{97DD9573-DC11-434A-AAE9-AC7D3724C7C8}" showPageBreaks="1" topLeftCell="A4">
      <selection activeCell="G18" sqref="G18"/>
      <pageMargins left="0.7" right="0.7" top="0.75" bottom="0.75" header="0.3" footer="0.3"/>
      <pageSetup paperSize="9" orientation="portrait" r:id="rId1"/>
    </customSheetView>
    <customSheetView guid="{4F951AFB-7D37-4856-A103-EE26E8391DCE}" topLeftCell="A4">
      <selection activeCell="G18" sqref="G18"/>
      <pageMargins left="0.7" right="0.7" top="0.75" bottom="0.75" header="0.3" footer="0.3"/>
      <pageSetup paperSize="9" orientation="portrait" r:id="rId2"/>
    </customSheetView>
    <customSheetView guid="{96B61763-A3EC-4846-A7E2-1991A051E894}" topLeftCell="A19">
      <selection activeCell="B43" sqref="B43"/>
      <pageMargins left="0.7" right="0.7" top="0.75" bottom="0.75" header="0.3" footer="0.3"/>
      <pageSetup paperSize="9" orientation="portrait" r:id="rId3"/>
    </customSheetView>
    <customSheetView guid="{83A0E709-33FC-426A-85B0-961FE193E95B}" topLeftCell="A16">
      <selection activeCell="E51" sqref="E51"/>
      <pageMargins left="0.7" right="0.7" top="0.75" bottom="0.75" header="0.3" footer="0.3"/>
    </customSheetView>
    <customSheetView guid="{473FF729-6168-486A-B0F2-F03FF3B87848}" topLeftCell="A16">
      <selection activeCell="B20" sqref="B20:B24"/>
      <pageMargins left="0.7" right="0.7" top="0.75" bottom="0.75" header="0.3" footer="0.3"/>
    </customSheetView>
    <customSheetView guid="{9CAF924E-FB22-4352-899B-CA2FA34568E5}" topLeftCell="A16">
      <selection activeCell="B20" sqref="B20:B2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40"/>
  <sheetViews>
    <sheetView workbookViewId="0">
      <selection activeCell="B16" sqref="B16"/>
    </sheetView>
  </sheetViews>
  <sheetFormatPr defaultRowHeight="15"/>
  <cols>
    <col min="1" max="1" width="9.140625" style="17" customWidth="1"/>
    <col min="2" max="2" width="42" style="17" customWidth="1"/>
    <col min="3" max="3" width="9.140625" style="17"/>
    <col min="4" max="4" width="11.140625" style="17" customWidth="1"/>
    <col min="5" max="5" width="11.42578125" style="17" bestFit="1" customWidth="1"/>
    <col min="6" max="16384" width="9.140625" style="17"/>
  </cols>
  <sheetData>
    <row r="2" spans="1:5">
      <c r="A2" s="15" t="s">
        <v>6</v>
      </c>
      <c r="B2" s="41"/>
      <c r="C2" s="47" t="s">
        <v>998</v>
      </c>
      <c r="D2" s="48" t="s">
        <v>996</v>
      </c>
      <c r="E2" s="48" t="s">
        <v>999</v>
      </c>
    </row>
    <row r="3" spans="1:5">
      <c r="A3" s="11" t="s">
        <v>17</v>
      </c>
      <c r="B3" s="16"/>
      <c r="C3" s="16"/>
      <c r="D3" s="10"/>
      <c r="E3" s="10"/>
    </row>
    <row r="4" spans="1:5">
      <c r="A4" s="11" t="s">
        <v>16</v>
      </c>
      <c r="B4" s="16"/>
      <c r="C4" s="16"/>
      <c r="D4" s="10"/>
      <c r="E4" s="10"/>
    </row>
    <row r="5" spans="1:5" ht="30">
      <c r="A5" s="11" t="s">
        <v>18</v>
      </c>
      <c r="B5" s="19" t="s">
        <v>1073</v>
      </c>
      <c r="C5" s="16">
        <v>1</v>
      </c>
      <c r="D5" s="10">
        <v>7140</v>
      </c>
      <c r="E5" s="10">
        <f t="shared" ref="E5:E39" si="0">D5*C5</f>
        <v>7140</v>
      </c>
    </row>
    <row r="6" spans="1:5" ht="30">
      <c r="A6" s="11" t="s">
        <v>19</v>
      </c>
      <c r="B6" s="54" t="s">
        <v>20</v>
      </c>
      <c r="C6" s="16">
        <v>1</v>
      </c>
      <c r="D6" s="10">
        <v>3900</v>
      </c>
      <c r="E6" s="10">
        <f t="shared" si="0"/>
        <v>3900</v>
      </c>
    </row>
    <row r="7" spans="1:5">
      <c r="A7" s="11" t="s">
        <v>21</v>
      </c>
      <c r="B7" s="16"/>
      <c r="C7" s="16"/>
      <c r="D7" s="10"/>
      <c r="E7" s="10"/>
    </row>
    <row r="8" spans="1:5">
      <c r="A8" s="11" t="s">
        <v>16</v>
      </c>
      <c r="B8" s="16"/>
      <c r="C8" s="16"/>
      <c r="D8" s="10"/>
      <c r="E8" s="10"/>
    </row>
    <row r="9" spans="1:5" ht="30">
      <c r="A9" s="18" t="s">
        <v>22</v>
      </c>
      <c r="B9" s="38" t="s">
        <v>23</v>
      </c>
      <c r="C9" s="16"/>
      <c r="D9" s="10">
        <v>3100</v>
      </c>
      <c r="E9" s="10"/>
    </row>
    <row r="10" spans="1:5" ht="30">
      <c r="A10" s="11" t="s">
        <v>288</v>
      </c>
      <c r="B10" s="54" t="s">
        <v>289</v>
      </c>
      <c r="C10" s="16">
        <v>1</v>
      </c>
      <c r="D10" s="10">
        <v>1370</v>
      </c>
      <c r="E10" s="10">
        <f t="shared" si="0"/>
        <v>1370</v>
      </c>
    </row>
    <row r="11" spans="1:5">
      <c r="A11" s="11" t="s">
        <v>24</v>
      </c>
      <c r="B11" s="16"/>
      <c r="C11" s="16"/>
      <c r="D11" s="10"/>
      <c r="E11" s="10"/>
    </row>
    <row r="12" spans="1:5" ht="30">
      <c r="A12" s="18" t="s">
        <v>25</v>
      </c>
      <c r="B12" s="54" t="s">
        <v>1040</v>
      </c>
      <c r="C12" s="16">
        <v>1</v>
      </c>
      <c r="D12" s="49">
        <v>2800</v>
      </c>
      <c r="E12" s="10">
        <f t="shared" si="0"/>
        <v>2800</v>
      </c>
    </row>
    <row r="13" spans="1:5">
      <c r="A13" s="11" t="s">
        <v>240</v>
      </c>
      <c r="B13" s="16"/>
      <c r="C13" s="16"/>
      <c r="D13" s="10"/>
      <c r="E13" s="10"/>
    </row>
    <row r="14" spans="1:5">
      <c r="A14" s="11" t="s">
        <v>16</v>
      </c>
      <c r="B14" s="16"/>
      <c r="C14" s="16"/>
      <c r="D14" s="10"/>
      <c r="E14" s="10"/>
    </row>
    <row r="15" spans="1:5">
      <c r="A15" s="11" t="s">
        <v>241</v>
      </c>
      <c r="B15" s="16" t="s">
        <v>242</v>
      </c>
      <c r="C15" s="16">
        <v>1</v>
      </c>
      <c r="D15" s="10">
        <v>23700</v>
      </c>
      <c r="E15" s="10">
        <f t="shared" si="0"/>
        <v>23700</v>
      </c>
    </row>
    <row r="16" spans="1:5">
      <c r="A16" s="11" t="s">
        <v>243</v>
      </c>
      <c r="B16" s="16" t="s">
        <v>244</v>
      </c>
      <c r="C16" s="16">
        <v>1</v>
      </c>
      <c r="D16" s="10">
        <v>36130</v>
      </c>
      <c r="E16" s="10">
        <f t="shared" si="0"/>
        <v>36130</v>
      </c>
    </row>
    <row r="17" spans="1:5">
      <c r="A17" s="11" t="s">
        <v>245</v>
      </c>
      <c r="B17" s="16" t="s">
        <v>246</v>
      </c>
      <c r="C17" s="16">
        <v>1</v>
      </c>
      <c r="D17" s="10">
        <v>81100</v>
      </c>
      <c r="E17" s="10">
        <f t="shared" si="0"/>
        <v>81100</v>
      </c>
    </row>
    <row r="18" spans="1:5">
      <c r="A18" s="11" t="s">
        <v>247</v>
      </c>
      <c r="B18" s="16" t="s">
        <v>248</v>
      </c>
      <c r="C18" s="16">
        <v>25</v>
      </c>
      <c r="D18" s="10">
        <v>2450</v>
      </c>
      <c r="E18" s="10">
        <f t="shared" si="0"/>
        <v>61250</v>
      </c>
    </row>
    <row r="19" spans="1:5">
      <c r="A19" s="11" t="s">
        <v>249</v>
      </c>
      <c r="B19" s="16" t="s">
        <v>250</v>
      </c>
      <c r="C19" s="16">
        <v>25</v>
      </c>
      <c r="D19" s="10">
        <v>690</v>
      </c>
      <c r="E19" s="10">
        <f t="shared" si="0"/>
        <v>17250</v>
      </c>
    </row>
    <row r="20" spans="1:5">
      <c r="A20" s="11" t="s">
        <v>251</v>
      </c>
      <c r="B20" s="16" t="s">
        <v>252</v>
      </c>
      <c r="C20" s="16">
        <v>13</v>
      </c>
      <c r="D20" s="10">
        <v>2450</v>
      </c>
      <c r="E20" s="10">
        <f t="shared" si="0"/>
        <v>31850</v>
      </c>
    </row>
    <row r="21" spans="1:5">
      <c r="A21" s="11" t="s">
        <v>253</v>
      </c>
      <c r="B21" s="16" t="s">
        <v>254</v>
      </c>
      <c r="C21" s="16">
        <v>25</v>
      </c>
      <c r="D21" s="10">
        <v>435</v>
      </c>
      <c r="E21" s="10">
        <f t="shared" si="0"/>
        <v>10875</v>
      </c>
    </row>
    <row r="22" spans="1:5">
      <c r="A22" s="11" t="s">
        <v>255</v>
      </c>
      <c r="B22" s="16" t="s">
        <v>256</v>
      </c>
      <c r="C22" s="16">
        <v>25</v>
      </c>
      <c r="D22" s="10">
        <v>3200</v>
      </c>
      <c r="E22" s="10">
        <f t="shared" si="0"/>
        <v>80000</v>
      </c>
    </row>
    <row r="23" spans="1:5">
      <c r="A23" s="11" t="s">
        <v>257</v>
      </c>
      <c r="B23" s="16" t="s">
        <v>258</v>
      </c>
      <c r="C23" s="16">
        <v>1</v>
      </c>
      <c r="D23" s="49">
        <v>1200</v>
      </c>
      <c r="E23" s="10">
        <f t="shared" si="0"/>
        <v>1200</v>
      </c>
    </row>
    <row r="24" spans="1:5">
      <c r="A24" s="11" t="s">
        <v>259</v>
      </c>
      <c r="B24" s="16" t="s">
        <v>260</v>
      </c>
      <c r="C24" s="16">
        <v>1</v>
      </c>
      <c r="D24" s="10">
        <v>12900</v>
      </c>
      <c r="E24" s="10">
        <f t="shared" si="0"/>
        <v>12900</v>
      </c>
    </row>
    <row r="25" spans="1:5">
      <c r="A25" s="11" t="s">
        <v>261</v>
      </c>
      <c r="B25" s="16" t="s">
        <v>1503</v>
      </c>
      <c r="C25" s="16">
        <v>25</v>
      </c>
      <c r="D25" s="10">
        <v>1050</v>
      </c>
      <c r="E25" s="10">
        <f t="shared" si="0"/>
        <v>26250</v>
      </c>
    </row>
    <row r="26" spans="1:5">
      <c r="A26" s="11" t="s">
        <v>262</v>
      </c>
      <c r="B26" s="16" t="s">
        <v>263</v>
      </c>
      <c r="C26" s="16">
        <v>25</v>
      </c>
      <c r="D26" s="10">
        <v>1180</v>
      </c>
      <c r="E26" s="10">
        <f t="shared" si="0"/>
        <v>29500</v>
      </c>
    </row>
    <row r="27" spans="1:5">
      <c r="A27" s="11" t="s">
        <v>264</v>
      </c>
      <c r="B27" s="16" t="s">
        <v>265</v>
      </c>
      <c r="C27" s="16">
        <v>25</v>
      </c>
      <c r="D27" s="49">
        <v>200</v>
      </c>
      <c r="E27" s="10">
        <f t="shared" si="0"/>
        <v>5000</v>
      </c>
    </row>
    <row r="28" spans="1:5">
      <c r="A28" s="11" t="s">
        <v>266</v>
      </c>
      <c r="B28" s="16" t="s">
        <v>267</v>
      </c>
      <c r="C28" s="16">
        <v>1</v>
      </c>
      <c r="D28" s="10">
        <v>16200</v>
      </c>
      <c r="E28" s="10">
        <f t="shared" si="0"/>
        <v>16200</v>
      </c>
    </row>
    <row r="29" spans="1:5">
      <c r="A29" s="11" t="s">
        <v>268</v>
      </c>
      <c r="B29" s="16" t="s">
        <v>269</v>
      </c>
      <c r="C29" s="35">
        <v>25</v>
      </c>
      <c r="D29" s="55">
        <v>1420</v>
      </c>
      <c r="E29" s="55">
        <f t="shared" si="0"/>
        <v>35500</v>
      </c>
    </row>
    <row r="30" spans="1:5">
      <c r="A30" s="11" t="s">
        <v>270</v>
      </c>
      <c r="B30" s="16" t="s">
        <v>271</v>
      </c>
      <c r="C30" s="16">
        <v>13</v>
      </c>
      <c r="D30" s="49">
        <v>3600</v>
      </c>
      <c r="E30" s="10">
        <f t="shared" si="0"/>
        <v>46800</v>
      </c>
    </row>
    <row r="31" spans="1:5">
      <c r="A31" s="11" t="s">
        <v>272</v>
      </c>
      <c r="B31" s="37" t="s">
        <v>273</v>
      </c>
      <c r="C31" s="16">
        <v>1</v>
      </c>
      <c r="D31" s="49">
        <v>5600</v>
      </c>
      <c r="E31" s="10">
        <f t="shared" si="0"/>
        <v>5600</v>
      </c>
    </row>
    <row r="32" spans="1:5">
      <c r="A32" s="11" t="s">
        <v>24</v>
      </c>
      <c r="B32" s="16"/>
      <c r="C32" s="16"/>
      <c r="D32" s="10"/>
      <c r="E32" s="10"/>
    </row>
    <row r="33" spans="1:5">
      <c r="A33" s="11" t="s">
        <v>274</v>
      </c>
      <c r="B33" s="16" t="s">
        <v>275</v>
      </c>
      <c r="C33" s="16">
        <v>1</v>
      </c>
      <c r="D33" s="10">
        <v>85860</v>
      </c>
      <c r="E33" s="10">
        <f t="shared" si="0"/>
        <v>85860</v>
      </c>
    </row>
    <row r="34" spans="1:5">
      <c r="A34" s="11" t="s">
        <v>276</v>
      </c>
      <c r="B34" s="16" t="s">
        <v>277</v>
      </c>
      <c r="C34" s="16">
        <v>1</v>
      </c>
      <c r="D34" s="49">
        <v>48700</v>
      </c>
      <c r="E34" s="10">
        <f t="shared" si="0"/>
        <v>48700</v>
      </c>
    </row>
    <row r="35" spans="1:5">
      <c r="A35" s="11" t="s">
        <v>278</v>
      </c>
      <c r="B35" s="16" t="s">
        <v>279</v>
      </c>
      <c r="C35" s="16">
        <v>1</v>
      </c>
      <c r="D35" s="49">
        <v>14800</v>
      </c>
      <c r="E35" s="10">
        <f t="shared" si="0"/>
        <v>14800</v>
      </c>
    </row>
    <row r="36" spans="1:5">
      <c r="A36" s="11" t="s">
        <v>280</v>
      </c>
      <c r="B36" s="16" t="s">
        <v>281</v>
      </c>
      <c r="C36" s="16">
        <v>1</v>
      </c>
      <c r="D36" s="10">
        <v>21200</v>
      </c>
      <c r="E36" s="10">
        <f t="shared" si="0"/>
        <v>21200</v>
      </c>
    </row>
    <row r="37" spans="1:5">
      <c r="A37" s="11" t="s">
        <v>282</v>
      </c>
      <c r="B37" s="16" t="s">
        <v>283</v>
      </c>
      <c r="C37" s="16">
        <v>1</v>
      </c>
      <c r="D37" s="148">
        <v>12500</v>
      </c>
      <c r="E37" s="10">
        <f t="shared" si="0"/>
        <v>12500</v>
      </c>
    </row>
    <row r="38" spans="1:5">
      <c r="A38" s="11" t="s">
        <v>284</v>
      </c>
      <c r="B38" s="16" t="s">
        <v>285</v>
      </c>
      <c r="C38" s="16">
        <v>1</v>
      </c>
      <c r="D38" s="10">
        <v>8400</v>
      </c>
      <c r="E38" s="10">
        <f t="shared" si="0"/>
        <v>8400</v>
      </c>
    </row>
    <row r="39" spans="1:5">
      <c r="A39" s="11" t="s">
        <v>286</v>
      </c>
      <c r="B39" s="16" t="s">
        <v>287</v>
      </c>
      <c r="C39" s="16">
        <v>1</v>
      </c>
      <c r="D39" s="10">
        <v>16420</v>
      </c>
      <c r="E39" s="10">
        <f t="shared" si="0"/>
        <v>16420</v>
      </c>
    </row>
    <row r="40" spans="1:5">
      <c r="A40" s="11"/>
      <c r="B40" s="11" t="s">
        <v>1011</v>
      </c>
      <c r="C40" s="11"/>
      <c r="D40" s="11"/>
      <c r="E40" s="21">
        <f>SUM(E1:E39)</f>
        <v>744195</v>
      </c>
    </row>
  </sheetData>
  <customSheetViews>
    <customSheetView guid="{2AC1EAFE-55F5-48E8-8121-3164CD51F25E}" topLeftCell="A46">
      <selection activeCell="C13" sqref="C13"/>
      <pageMargins left="0.7" right="0.7" top="0.75" bottom="0.75" header="0.3" footer="0.3"/>
    </customSheetView>
    <customSheetView guid="{6DAA9C1B-36AB-4569-8373-154083942CBB}" topLeftCell="A22">
      <selection activeCell="C30" sqref="C30"/>
      <pageMargins left="0.7" right="0.7" top="0.75" bottom="0.75" header="0.3" footer="0.3"/>
    </customSheetView>
    <customSheetView guid="{97DD9573-DC11-434A-AAE9-AC7D3724C7C8}" showPageBreaks="1">
      <selection activeCell="C49" sqref="C49"/>
      <pageMargins left="0.7" right="0.7" top="0.75" bottom="0.75" header="0.3" footer="0.3"/>
      <pageSetup paperSize="9" orientation="portrait" r:id="rId1"/>
    </customSheetView>
    <customSheetView guid="{4F951AFB-7D37-4856-A103-EE26E8391DCE}">
      <selection activeCell="C49" sqref="C49"/>
      <pageMargins left="0.7" right="0.7" top="0.75" bottom="0.75" header="0.3" footer="0.3"/>
      <pageSetup paperSize="9" orientation="portrait" r:id="rId2"/>
    </customSheetView>
    <customSheetView guid="{96B61763-A3EC-4846-A7E2-1991A051E894}" topLeftCell="A28">
      <selection activeCell="B46" sqref="B46"/>
      <pageMargins left="0.7" right="0.7" top="0.75" bottom="0.75" header="0.3" footer="0.3"/>
      <pageSetup paperSize="9" orientation="portrait" r:id="rId3"/>
    </customSheetView>
    <customSheetView guid="{83A0E709-33FC-426A-85B0-961FE193E95B}" topLeftCell="A43">
      <selection activeCell="E61" sqref="E61"/>
      <pageMargins left="0.7" right="0.7" top="0.75" bottom="0.75" header="0.3" footer="0.3"/>
    </customSheetView>
    <customSheetView guid="{473FF729-6168-486A-B0F2-F03FF3B87848}" topLeftCell="A8">
      <selection activeCell="F62" sqref="F62"/>
      <pageMargins left="0.7" right="0.7" top="0.75" bottom="0.75" header="0.3" footer="0.3"/>
    </customSheetView>
    <customSheetView guid="{9CAF924E-FB22-4352-899B-CA2FA34568E5}" topLeftCell="A8">
      <selection activeCell="F62" sqref="F62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33"/>
  <sheetViews>
    <sheetView workbookViewId="0">
      <selection activeCell="B29" sqref="B29"/>
    </sheetView>
  </sheetViews>
  <sheetFormatPr defaultRowHeight="15"/>
  <cols>
    <col min="1" max="1" width="9.140625" style="17" customWidth="1"/>
    <col min="2" max="2" width="43.5703125" style="17" customWidth="1"/>
    <col min="3" max="3" width="9.140625" style="17"/>
    <col min="4" max="4" width="11.7109375" style="17" customWidth="1"/>
    <col min="5" max="5" width="12.28515625" style="17" customWidth="1"/>
    <col min="6" max="16384" width="9.140625" style="17"/>
  </cols>
  <sheetData>
    <row r="2" spans="1:5">
      <c r="A2" s="15" t="s">
        <v>7</v>
      </c>
      <c r="B2" s="15"/>
      <c r="C2" s="42" t="s">
        <v>998</v>
      </c>
      <c r="D2" s="43" t="s">
        <v>996</v>
      </c>
      <c r="E2" s="43" t="s">
        <v>999</v>
      </c>
    </row>
    <row r="3" spans="1:5">
      <c r="A3" s="11" t="s">
        <v>24</v>
      </c>
      <c r="B3" s="16"/>
      <c r="C3" s="16"/>
      <c r="D3" s="10"/>
      <c r="E3" s="10"/>
    </row>
    <row r="4" spans="1:5">
      <c r="A4" s="11" t="s">
        <v>290</v>
      </c>
      <c r="B4" s="35" t="s">
        <v>291</v>
      </c>
      <c r="C4" s="16">
        <v>4</v>
      </c>
      <c r="D4" s="10">
        <v>11580</v>
      </c>
      <c r="E4" s="10">
        <f t="shared" ref="E4:E32" si="0">D4*C4</f>
        <v>46320</v>
      </c>
    </row>
    <row r="5" spans="1:5">
      <c r="A5" s="11" t="s">
        <v>17</v>
      </c>
      <c r="B5" s="16"/>
      <c r="C5" s="16"/>
      <c r="D5" s="10"/>
      <c r="E5" s="10"/>
    </row>
    <row r="6" spans="1:5">
      <c r="A6" s="11" t="s">
        <v>16</v>
      </c>
      <c r="B6" s="16"/>
      <c r="C6" s="16"/>
      <c r="D6" s="10"/>
      <c r="E6" s="10"/>
    </row>
    <row r="7" spans="1:5">
      <c r="A7" s="11" t="s">
        <v>18</v>
      </c>
      <c r="B7" s="54" t="s">
        <v>1074</v>
      </c>
      <c r="C7" s="16">
        <v>1</v>
      </c>
      <c r="D7" s="10">
        <v>92400</v>
      </c>
      <c r="E7" s="10">
        <f t="shared" si="0"/>
        <v>92400</v>
      </c>
    </row>
    <row r="8" spans="1:5" ht="30">
      <c r="A8" s="11" t="s">
        <v>19</v>
      </c>
      <c r="B8" s="54" t="s">
        <v>1062</v>
      </c>
      <c r="C8" s="16">
        <v>1</v>
      </c>
      <c r="D8" s="10">
        <v>3850</v>
      </c>
      <c r="E8" s="10">
        <f t="shared" si="0"/>
        <v>3850</v>
      </c>
    </row>
    <row r="9" spans="1:5">
      <c r="A9" s="11" t="s">
        <v>21</v>
      </c>
      <c r="B9" s="16"/>
      <c r="C9" s="16"/>
      <c r="D9" s="10"/>
      <c r="E9" s="10"/>
    </row>
    <row r="10" spans="1:5">
      <c r="A10" s="11" t="s">
        <v>16</v>
      </c>
      <c r="B10" s="16"/>
      <c r="C10" s="16"/>
      <c r="D10" s="10"/>
      <c r="E10" s="10"/>
    </row>
    <row r="11" spans="1:5" ht="30">
      <c r="A11" s="18" t="s">
        <v>22</v>
      </c>
      <c r="B11" s="54" t="s">
        <v>1053</v>
      </c>
      <c r="C11" s="16">
        <v>1</v>
      </c>
      <c r="D11" s="10">
        <v>3000</v>
      </c>
      <c r="E11" s="10">
        <f t="shared" si="0"/>
        <v>3000</v>
      </c>
    </row>
    <row r="12" spans="1:5">
      <c r="A12" s="11" t="s">
        <v>24</v>
      </c>
      <c r="B12" s="16"/>
      <c r="C12" s="16"/>
      <c r="D12" s="10"/>
      <c r="E12" s="10"/>
    </row>
    <row r="13" spans="1:5" ht="30">
      <c r="A13" s="18" t="s">
        <v>25</v>
      </c>
      <c r="B13" s="54" t="s">
        <v>1046</v>
      </c>
      <c r="C13" s="16">
        <v>1</v>
      </c>
      <c r="D13" s="10">
        <v>13440</v>
      </c>
      <c r="E13" s="10">
        <f t="shared" si="0"/>
        <v>13440</v>
      </c>
    </row>
    <row r="14" spans="1:5">
      <c r="A14" s="11" t="s">
        <v>318</v>
      </c>
      <c r="B14" s="35" t="s">
        <v>319</v>
      </c>
      <c r="C14" s="16">
        <v>1</v>
      </c>
      <c r="D14" s="10">
        <v>10546</v>
      </c>
      <c r="E14" s="10">
        <f t="shared" si="0"/>
        <v>10546</v>
      </c>
    </row>
    <row r="15" spans="1:5">
      <c r="A15" s="23" t="s">
        <v>16</v>
      </c>
      <c r="B15" s="16"/>
      <c r="C15" s="16"/>
      <c r="D15" s="10"/>
      <c r="E15" s="10"/>
    </row>
    <row r="16" spans="1:5" ht="30">
      <c r="A16" s="11" t="s">
        <v>26</v>
      </c>
      <c r="B16" s="54" t="s">
        <v>997</v>
      </c>
      <c r="C16" s="16">
        <v>1</v>
      </c>
      <c r="D16" s="10">
        <v>640</v>
      </c>
      <c r="E16" s="10">
        <f t="shared" si="0"/>
        <v>640</v>
      </c>
    </row>
    <row r="17" spans="1:5">
      <c r="A17" s="11" t="s">
        <v>292</v>
      </c>
      <c r="B17" s="16"/>
      <c r="C17" s="16"/>
      <c r="D17" s="10"/>
      <c r="E17" s="10"/>
    </row>
    <row r="18" spans="1:5">
      <c r="A18" s="11" t="s">
        <v>16</v>
      </c>
      <c r="B18" s="16"/>
      <c r="C18" s="16"/>
      <c r="D18" s="10"/>
      <c r="E18" s="10"/>
    </row>
    <row r="19" spans="1:5" ht="30">
      <c r="A19" s="11" t="s">
        <v>293</v>
      </c>
      <c r="B19" s="54" t="s">
        <v>294</v>
      </c>
      <c r="C19" s="16">
        <v>1</v>
      </c>
      <c r="D19" s="10">
        <v>262218</v>
      </c>
      <c r="E19" s="10">
        <f t="shared" si="0"/>
        <v>262218</v>
      </c>
    </row>
    <row r="20" spans="1:5" ht="30">
      <c r="A20" s="11" t="s">
        <v>295</v>
      </c>
      <c r="B20" s="54" t="s">
        <v>296</v>
      </c>
      <c r="C20" s="16">
        <v>15</v>
      </c>
      <c r="D20" s="49">
        <v>53293</v>
      </c>
      <c r="E20" s="10">
        <f t="shared" si="0"/>
        <v>799395</v>
      </c>
    </row>
    <row r="21" spans="1:5">
      <c r="A21" s="11" t="s">
        <v>297</v>
      </c>
      <c r="B21" s="54" t="s">
        <v>298</v>
      </c>
      <c r="C21" s="16">
        <v>1</v>
      </c>
      <c r="D21" s="49">
        <v>7600</v>
      </c>
      <c r="E21" s="10">
        <f t="shared" si="0"/>
        <v>7600</v>
      </c>
    </row>
    <row r="22" spans="1:5" ht="30">
      <c r="A22" s="11" t="s">
        <v>299</v>
      </c>
      <c r="B22" s="54" t="s">
        <v>300</v>
      </c>
      <c r="C22" s="16">
        <v>5</v>
      </c>
      <c r="D22" s="49">
        <v>27177</v>
      </c>
      <c r="E22" s="10">
        <f t="shared" si="0"/>
        <v>135885</v>
      </c>
    </row>
    <row r="23" spans="1:5" ht="30">
      <c r="A23" s="11" t="s">
        <v>301</v>
      </c>
      <c r="B23" s="54" t="s">
        <v>302</v>
      </c>
      <c r="C23" s="16">
        <v>5</v>
      </c>
      <c r="D23" s="49">
        <v>38188</v>
      </c>
      <c r="E23" s="10">
        <f t="shared" si="0"/>
        <v>190940</v>
      </c>
    </row>
    <row r="24" spans="1:5" ht="30">
      <c r="A24" s="11" t="s">
        <v>303</v>
      </c>
      <c r="B24" s="54" t="s">
        <v>304</v>
      </c>
      <c r="C24" s="16">
        <v>5</v>
      </c>
      <c r="D24" s="49">
        <v>36334</v>
      </c>
      <c r="E24" s="10">
        <f t="shared" si="0"/>
        <v>181670</v>
      </c>
    </row>
    <row r="25" spans="1:5" ht="30">
      <c r="A25" s="11" t="s">
        <v>305</v>
      </c>
      <c r="B25" s="54" t="s">
        <v>306</v>
      </c>
      <c r="C25" s="16">
        <v>5</v>
      </c>
      <c r="D25" s="49">
        <v>33863</v>
      </c>
      <c r="E25" s="10">
        <f t="shared" si="0"/>
        <v>169315</v>
      </c>
    </row>
    <row r="26" spans="1:5" ht="60">
      <c r="A26" s="11" t="s">
        <v>307</v>
      </c>
      <c r="B26" s="54" t="s">
        <v>308</v>
      </c>
      <c r="C26" s="16">
        <v>1</v>
      </c>
      <c r="D26" s="49">
        <v>254100</v>
      </c>
      <c r="E26" s="10">
        <f t="shared" si="0"/>
        <v>254100</v>
      </c>
    </row>
    <row r="27" spans="1:5">
      <c r="A27" s="11" t="s">
        <v>309</v>
      </c>
      <c r="B27" s="35" t="s">
        <v>310</v>
      </c>
      <c r="C27" s="16">
        <v>15</v>
      </c>
      <c r="D27" s="10">
        <v>495</v>
      </c>
      <c r="E27" s="10">
        <f t="shared" si="0"/>
        <v>7425</v>
      </c>
    </row>
    <row r="28" spans="1:5">
      <c r="A28" s="11" t="s">
        <v>311</v>
      </c>
      <c r="B28" s="35" t="s">
        <v>312</v>
      </c>
      <c r="C28" s="16">
        <v>15</v>
      </c>
      <c r="D28" s="10">
        <v>495</v>
      </c>
      <c r="E28" s="10">
        <f t="shared" si="0"/>
        <v>7425</v>
      </c>
    </row>
    <row r="29" spans="1:5" ht="30">
      <c r="A29" s="11" t="s">
        <v>313</v>
      </c>
      <c r="B29" s="54" t="s">
        <v>1047</v>
      </c>
      <c r="C29" s="16">
        <v>15</v>
      </c>
      <c r="D29" s="10">
        <v>1210</v>
      </c>
      <c r="E29" s="10">
        <f t="shared" si="0"/>
        <v>18150</v>
      </c>
    </row>
    <row r="30" spans="1:5">
      <c r="A30" s="11" t="s">
        <v>314</v>
      </c>
      <c r="B30" s="35" t="s">
        <v>315</v>
      </c>
      <c r="C30" s="16">
        <v>15</v>
      </c>
      <c r="D30" s="10">
        <v>100</v>
      </c>
      <c r="E30" s="10">
        <f t="shared" si="0"/>
        <v>1500</v>
      </c>
    </row>
    <row r="31" spans="1:5">
      <c r="A31" s="11" t="s">
        <v>24</v>
      </c>
      <c r="B31" s="16"/>
      <c r="C31" s="16"/>
      <c r="D31" s="10"/>
      <c r="E31" s="10"/>
    </row>
    <row r="32" spans="1:5">
      <c r="A32" s="11" t="s">
        <v>316</v>
      </c>
      <c r="B32" s="35" t="s">
        <v>317</v>
      </c>
      <c r="C32" s="16">
        <v>4</v>
      </c>
      <c r="D32" s="10">
        <v>54600</v>
      </c>
      <c r="E32" s="10">
        <f t="shared" si="0"/>
        <v>218400</v>
      </c>
    </row>
    <row r="33" spans="1:5">
      <c r="A33" s="11"/>
      <c r="B33" s="11" t="s">
        <v>1012</v>
      </c>
      <c r="C33" s="11"/>
      <c r="D33" s="11"/>
      <c r="E33" s="21">
        <f>SUM(E3:E32)</f>
        <v>2424219</v>
      </c>
    </row>
  </sheetData>
  <customSheetViews>
    <customSheetView guid="{2AC1EAFE-55F5-48E8-8121-3164CD51F25E}" topLeftCell="A58">
      <selection activeCell="C56" sqref="C56"/>
      <pageMargins left="0.7" right="0.7" top="0.75" bottom="0.75" header="0.3" footer="0.3"/>
    </customSheetView>
    <customSheetView guid="{6DAA9C1B-36AB-4569-8373-154083942CBB}" topLeftCell="A61">
      <selection activeCell="C60" sqref="C60"/>
      <pageMargins left="0.7" right="0.7" top="0.75" bottom="0.75" header="0.3" footer="0.3"/>
    </customSheetView>
    <customSheetView guid="{97DD9573-DC11-434A-AAE9-AC7D3724C7C8}" showPageBreaks="1" topLeftCell="A31">
      <selection activeCell="C33" sqref="C33"/>
      <pageMargins left="0.7" right="0.7" top="0.75" bottom="0.75" header="0.3" footer="0.3"/>
      <pageSetup paperSize="9" orientation="portrait" r:id="rId1"/>
    </customSheetView>
    <customSheetView guid="{4F951AFB-7D37-4856-A103-EE26E8391DCE}" topLeftCell="A29">
      <selection activeCell="G33" sqref="G33"/>
      <pageMargins left="0.7" right="0.7" top="0.75" bottom="0.75" header="0.3" footer="0.3"/>
      <pageSetup paperSize="9" orientation="portrait" r:id="rId2"/>
    </customSheetView>
    <customSheetView guid="{96B61763-A3EC-4846-A7E2-1991A051E894}" topLeftCell="A40">
      <selection activeCell="B52" sqref="B52"/>
      <pageMargins left="0.7" right="0.7" top="0.75" bottom="0.75" header="0.3" footer="0.3"/>
      <pageSetup paperSize="9" orientation="portrait" r:id="rId3"/>
    </customSheetView>
    <customSheetView guid="{83A0E709-33FC-426A-85B0-961FE193E95B}" topLeftCell="A55">
      <selection activeCell="C70" sqref="C70"/>
      <pageMargins left="0.7" right="0.7" top="0.75" bottom="0.75" header="0.3" footer="0.3"/>
    </customSheetView>
    <customSheetView guid="{473FF729-6168-486A-B0F2-F03FF3B87848}" topLeftCell="A10">
      <selection activeCell="B57" sqref="B56:B57"/>
      <pageMargins left="0.7" right="0.7" top="0.75" bottom="0.75" header="0.3" footer="0.3"/>
    </customSheetView>
    <customSheetView guid="{9CAF924E-FB22-4352-899B-CA2FA34568E5}" topLeftCell="A10">
      <selection activeCell="B57" sqref="B56:B5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122"/>
  <sheetViews>
    <sheetView topLeftCell="A55" workbookViewId="0">
      <selection activeCell="C79" sqref="C79"/>
    </sheetView>
  </sheetViews>
  <sheetFormatPr defaultRowHeight="15"/>
  <cols>
    <col min="1" max="1" width="9.140625" style="17" customWidth="1"/>
    <col min="2" max="2" width="42" style="17" customWidth="1"/>
    <col min="3" max="3" width="9.140625" style="17"/>
    <col min="4" max="4" width="12.140625" style="17" customWidth="1"/>
    <col min="5" max="5" width="12.7109375" style="17" customWidth="1"/>
    <col min="6" max="16384" width="9.140625" style="17"/>
  </cols>
  <sheetData>
    <row r="2" spans="1:6">
      <c r="A2" s="15" t="s">
        <v>8</v>
      </c>
      <c r="B2" s="15"/>
      <c r="C2" s="42" t="s">
        <v>998</v>
      </c>
      <c r="D2" s="43" t="s">
        <v>996</v>
      </c>
      <c r="E2" s="43" t="s">
        <v>999</v>
      </c>
    </row>
    <row r="3" spans="1:6">
      <c r="A3" s="11" t="s">
        <v>24</v>
      </c>
      <c r="B3" s="16"/>
      <c r="C3" s="16"/>
      <c r="D3" s="10"/>
      <c r="E3" s="10"/>
    </row>
    <row r="4" spans="1:6">
      <c r="A4" s="11" t="s">
        <v>321</v>
      </c>
      <c r="B4" s="35" t="s">
        <v>322</v>
      </c>
      <c r="C4" s="35">
        <v>4</v>
      </c>
      <c r="D4" s="55">
        <v>11580</v>
      </c>
      <c r="E4" s="55">
        <f t="shared" ref="E4:E33" si="0">D4*C4</f>
        <v>46320</v>
      </c>
    </row>
    <row r="5" spans="1:6">
      <c r="A5" s="11" t="s">
        <v>17</v>
      </c>
      <c r="B5" s="16"/>
      <c r="C5" s="16"/>
      <c r="D5" s="10"/>
      <c r="E5" s="10"/>
    </row>
    <row r="6" spans="1:6">
      <c r="A6" s="11" t="s">
        <v>16</v>
      </c>
      <c r="B6" s="16"/>
      <c r="C6" s="16"/>
      <c r="D6" s="10"/>
      <c r="E6" s="10"/>
    </row>
    <row r="7" spans="1:6">
      <c r="A7" s="11" t="s">
        <v>18</v>
      </c>
      <c r="B7" s="35" t="s">
        <v>1075</v>
      </c>
      <c r="C7" s="16">
        <v>1</v>
      </c>
      <c r="D7" s="133">
        <v>66000</v>
      </c>
      <c r="E7" s="133">
        <f t="shared" si="0"/>
        <v>66000</v>
      </c>
      <c r="F7" s="131"/>
    </row>
    <row r="8" spans="1:6">
      <c r="A8" s="11" t="s">
        <v>19</v>
      </c>
      <c r="B8" s="35" t="s">
        <v>1048</v>
      </c>
      <c r="C8" s="16">
        <v>1</v>
      </c>
      <c r="D8" s="49">
        <v>2750</v>
      </c>
      <c r="E8" s="49">
        <f t="shared" si="0"/>
        <v>2750</v>
      </c>
    </row>
    <row r="9" spans="1:6">
      <c r="A9" s="11" t="s">
        <v>21</v>
      </c>
      <c r="B9" s="16"/>
      <c r="C9" s="16"/>
      <c r="D9" s="10"/>
      <c r="E9" s="10"/>
    </row>
    <row r="10" spans="1:6">
      <c r="A10" s="11" t="s">
        <v>16</v>
      </c>
      <c r="B10" s="16"/>
      <c r="C10" s="16"/>
      <c r="D10" s="10"/>
      <c r="E10" s="10"/>
    </row>
    <row r="11" spans="1:6" ht="30">
      <c r="A11" s="18" t="s">
        <v>22</v>
      </c>
      <c r="B11" s="54" t="s">
        <v>1054</v>
      </c>
      <c r="C11" s="16">
        <v>1</v>
      </c>
      <c r="D11" s="134">
        <v>2900</v>
      </c>
      <c r="E11" s="55">
        <f t="shared" si="0"/>
        <v>2900</v>
      </c>
    </row>
    <row r="12" spans="1:6">
      <c r="A12" s="11" t="s">
        <v>500</v>
      </c>
      <c r="B12" s="35" t="s">
        <v>501</v>
      </c>
      <c r="C12" s="16">
        <v>1</v>
      </c>
      <c r="D12" s="135">
        <v>1700</v>
      </c>
      <c r="E12" s="10">
        <f t="shared" si="0"/>
        <v>1700</v>
      </c>
    </row>
    <row r="13" spans="1:6">
      <c r="A13" s="11" t="s">
        <v>502</v>
      </c>
      <c r="B13" s="35" t="s">
        <v>503</v>
      </c>
      <c r="C13" s="16">
        <v>1</v>
      </c>
      <c r="D13" s="10">
        <v>7411</v>
      </c>
      <c r="E13" s="10">
        <f t="shared" si="0"/>
        <v>7411</v>
      </c>
    </row>
    <row r="14" spans="1:6" ht="30">
      <c r="A14" s="11" t="s">
        <v>504</v>
      </c>
      <c r="B14" s="54" t="s">
        <v>505</v>
      </c>
      <c r="C14" s="16">
        <v>1</v>
      </c>
      <c r="D14" s="49">
        <v>47300</v>
      </c>
      <c r="E14" s="10">
        <f t="shared" si="0"/>
        <v>47300</v>
      </c>
    </row>
    <row r="15" spans="1:6">
      <c r="A15" s="11" t="s">
        <v>24</v>
      </c>
      <c r="B15" s="16"/>
      <c r="C15" s="16"/>
      <c r="D15" s="10"/>
      <c r="E15" s="10"/>
    </row>
    <row r="16" spans="1:6" ht="30">
      <c r="A16" s="60" t="s">
        <v>25</v>
      </c>
      <c r="B16" s="19" t="s">
        <v>1049</v>
      </c>
      <c r="C16" s="16">
        <v>1</v>
      </c>
      <c r="D16" s="55">
        <v>6240</v>
      </c>
      <c r="E16" s="10">
        <f t="shared" si="0"/>
        <v>6240</v>
      </c>
    </row>
    <row r="17" spans="1:6">
      <c r="A17" s="23" t="s">
        <v>16</v>
      </c>
      <c r="B17" s="16"/>
      <c r="C17" s="16"/>
      <c r="D17" s="10"/>
      <c r="E17" s="10"/>
    </row>
    <row r="18" spans="1:6" ht="30">
      <c r="A18" s="11" t="s">
        <v>26</v>
      </c>
      <c r="B18" s="54" t="s">
        <v>997</v>
      </c>
      <c r="C18" s="16">
        <v>1</v>
      </c>
      <c r="D18" s="133">
        <v>640</v>
      </c>
      <c r="E18" s="10">
        <f t="shared" si="0"/>
        <v>640</v>
      </c>
    </row>
    <row r="19" spans="1:6">
      <c r="A19" s="11" t="s">
        <v>323</v>
      </c>
      <c r="B19" s="16"/>
      <c r="C19" s="16"/>
      <c r="D19" s="10"/>
      <c r="E19" s="10"/>
    </row>
    <row r="20" spans="1:6">
      <c r="A20" s="11" t="s">
        <v>16</v>
      </c>
      <c r="B20" s="16"/>
      <c r="C20" s="16"/>
      <c r="D20" s="10"/>
      <c r="E20" s="10"/>
    </row>
    <row r="21" spans="1:6">
      <c r="A21" s="11" t="s">
        <v>324</v>
      </c>
      <c r="B21" s="35" t="s">
        <v>325</v>
      </c>
      <c r="C21" s="16">
        <v>1</v>
      </c>
      <c r="D21" s="10">
        <v>29850</v>
      </c>
      <c r="E21" s="10">
        <f t="shared" si="0"/>
        <v>29850</v>
      </c>
    </row>
    <row r="22" spans="1:6">
      <c r="A22" s="11" t="s">
        <v>326</v>
      </c>
      <c r="B22" s="35" t="s">
        <v>327</v>
      </c>
      <c r="C22" s="16">
        <v>1</v>
      </c>
      <c r="D22" s="10">
        <v>3200</v>
      </c>
      <c r="E22" s="10">
        <f t="shared" si="0"/>
        <v>3200</v>
      </c>
    </row>
    <row r="23" spans="1:6">
      <c r="A23" s="11" t="s">
        <v>328</v>
      </c>
      <c r="B23" s="35" t="s">
        <v>329</v>
      </c>
      <c r="C23" s="16">
        <v>1</v>
      </c>
      <c r="D23" s="10">
        <v>55400</v>
      </c>
      <c r="E23" s="10">
        <f t="shared" si="0"/>
        <v>55400</v>
      </c>
    </row>
    <row r="24" spans="1:6">
      <c r="A24" s="11" t="s">
        <v>330</v>
      </c>
      <c r="B24" s="35" t="s">
        <v>331</v>
      </c>
      <c r="C24" s="16">
        <v>1</v>
      </c>
      <c r="D24" s="10">
        <v>4990</v>
      </c>
      <c r="E24" s="10">
        <f t="shared" si="0"/>
        <v>4990</v>
      </c>
    </row>
    <row r="25" spans="1:6">
      <c r="A25" s="11" t="s">
        <v>332</v>
      </c>
      <c r="B25" s="35" t="s">
        <v>333</v>
      </c>
      <c r="C25" s="16">
        <v>1</v>
      </c>
      <c r="D25" s="10">
        <v>5600</v>
      </c>
      <c r="E25" s="10">
        <f t="shared" si="0"/>
        <v>5600</v>
      </c>
    </row>
    <row r="26" spans="1:6">
      <c r="A26" s="11" t="s">
        <v>334</v>
      </c>
      <c r="B26" s="35" t="s">
        <v>335</v>
      </c>
      <c r="C26" s="16">
        <v>1</v>
      </c>
      <c r="D26" s="10">
        <v>2100</v>
      </c>
      <c r="E26" s="10">
        <f t="shared" si="0"/>
        <v>2100</v>
      </c>
    </row>
    <row r="27" spans="1:6">
      <c r="A27" s="11" t="s">
        <v>336</v>
      </c>
      <c r="B27" s="35" t="s">
        <v>337</v>
      </c>
      <c r="C27" s="16">
        <v>1</v>
      </c>
      <c r="D27" s="49">
        <v>780</v>
      </c>
      <c r="E27" s="10">
        <f t="shared" si="0"/>
        <v>780</v>
      </c>
    </row>
    <row r="28" spans="1:6">
      <c r="A28" s="11" t="s">
        <v>338</v>
      </c>
      <c r="B28" s="35" t="s">
        <v>339</v>
      </c>
      <c r="C28" s="16">
        <v>1</v>
      </c>
      <c r="D28" s="135">
        <v>14715</v>
      </c>
      <c r="E28" s="10">
        <f t="shared" si="0"/>
        <v>14715</v>
      </c>
    </row>
    <row r="29" spans="1:6" s="32" customFormat="1">
      <c r="A29" s="20" t="s">
        <v>340</v>
      </c>
      <c r="B29" s="54" t="s">
        <v>341</v>
      </c>
      <c r="C29" s="19">
        <v>1</v>
      </c>
      <c r="D29" s="50">
        <v>520</v>
      </c>
      <c r="E29" s="50">
        <f t="shared" si="0"/>
        <v>520</v>
      </c>
    </row>
    <row r="30" spans="1:6" ht="45">
      <c r="A30" s="11" t="s">
        <v>342</v>
      </c>
      <c r="B30" s="54" t="s">
        <v>343</v>
      </c>
      <c r="C30" s="16">
        <v>1</v>
      </c>
      <c r="D30" s="10">
        <v>1660</v>
      </c>
      <c r="E30" s="10">
        <f t="shared" si="0"/>
        <v>1660</v>
      </c>
    </row>
    <row r="31" spans="1:6" ht="30">
      <c r="A31" s="11" t="s">
        <v>344</v>
      </c>
      <c r="B31" s="54" t="s">
        <v>1502</v>
      </c>
      <c r="C31" s="16">
        <v>1</v>
      </c>
      <c r="D31" s="135">
        <v>1350</v>
      </c>
      <c r="E31" s="135">
        <f t="shared" si="0"/>
        <v>1350</v>
      </c>
      <c r="F31" s="131"/>
    </row>
    <row r="32" spans="1:6" ht="30">
      <c r="A32" s="11" t="s">
        <v>345</v>
      </c>
      <c r="B32" s="54" t="s">
        <v>346</v>
      </c>
      <c r="C32" s="16">
        <v>1</v>
      </c>
      <c r="D32" s="10">
        <v>1310</v>
      </c>
      <c r="E32" s="10">
        <f t="shared" si="0"/>
        <v>1310</v>
      </c>
    </row>
    <row r="33" spans="1:5" ht="30">
      <c r="A33" s="11" t="s">
        <v>347</v>
      </c>
      <c r="B33" s="54" t="s">
        <v>348</v>
      </c>
      <c r="C33" s="16">
        <v>1</v>
      </c>
      <c r="D33" s="10">
        <v>830</v>
      </c>
      <c r="E33" s="10">
        <f t="shared" si="0"/>
        <v>830</v>
      </c>
    </row>
    <row r="34" spans="1:5" ht="30">
      <c r="A34" s="11" t="s">
        <v>349</v>
      </c>
      <c r="B34" s="54" t="s">
        <v>350</v>
      </c>
      <c r="C34" s="16">
        <v>1</v>
      </c>
      <c r="D34" s="10">
        <v>2870</v>
      </c>
      <c r="E34" s="10">
        <f t="shared" ref="E34:E97" si="1">D34*C34</f>
        <v>2870</v>
      </c>
    </row>
    <row r="35" spans="1:5" ht="30">
      <c r="A35" s="11" t="s">
        <v>351</v>
      </c>
      <c r="B35" s="54" t="s">
        <v>352</v>
      </c>
      <c r="C35" s="16">
        <v>1</v>
      </c>
      <c r="D35" s="10">
        <v>5650</v>
      </c>
      <c r="E35" s="10">
        <f t="shared" si="1"/>
        <v>5650</v>
      </c>
    </row>
    <row r="36" spans="1:5">
      <c r="A36" s="11" t="s">
        <v>353</v>
      </c>
      <c r="B36" s="54" t="s">
        <v>354</v>
      </c>
      <c r="C36" s="16">
        <v>1</v>
      </c>
      <c r="D36" s="10">
        <v>5940</v>
      </c>
      <c r="E36" s="10">
        <f t="shared" si="1"/>
        <v>5940</v>
      </c>
    </row>
    <row r="37" spans="1:5">
      <c r="A37" s="11" t="s">
        <v>355</v>
      </c>
      <c r="B37" s="54" t="s">
        <v>356</v>
      </c>
      <c r="C37" s="16">
        <v>1</v>
      </c>
      <c r="D37" s="10">
        <v>1800</v>
      </c>
      <c r="E37" s="10">
        <f t="shared" si="1"/>
        <v>1800</v>
      </c>
    </row>
    <row r="38" spans="1:5" ht="30">
      <c r="A38" s="11" t="s">
        <v>357</v>
      </c>
      <c r="B38" s="54" t="s">
        <v>358</v>
      </c>
      <c r="C38" s="16">
        <v>1</v>
      </c>
      <c r="D38" s="10">
        <v>64200</v>
      </c>
      <c r="E38" s="10">
        <f t="shared" si="1"/>
        <v>64200</v>
      </c>
    </row>
    <row r="39" spans="1:5" ht="30">
      <c r="A39" s="11" t="s">
        <v>359</v>
      </c>
      <c r="B39" s="54" t="s">
        <v>360</v>
      </c>
      <c r="C39" s="16">
        <v>1</v>
      </c>
      <c r="D39" s="10">
        <v>800</v>
      </c>
      <c r="E39" s="10">
        <f t="shared" si="1"/>
        <v>800</v>
      </c>
    </row>
    <row r="40" spans="1:5">
      <c r="A40" s="11" t="s">
        <v>361</v>
      </c>
      <c r="B40" s="54" t="s">
        <v>362</v>
      </c>
      <c r="C40" s="16">
        <v>1</v>
      </c>
      <c r="D40" s="10">
        <v>3400</v>
      </c>
      <c r="E40" s="10">
        <f t="shared" si="1"/>
        <v>3400</v>
      </c>
    </row>
    <row r="41" spans="1:5">
      <c r="A41" s="11" t="s">
        <v>363</v>
      </c>
      <c r="B41" s="54" t="s">
        <v>184</v>
      </c>
      <c r="C41" s="16">
        <v>1</v>
      </c>
      <c r="D41" s="10">
        <v>2540</v>
      </c>
      <c r="E41" s="10">
        <f t="shared" si="1"/>
        <v>2540</v>
      </c>
    </row>
    <row r="42" spans="1:5">
      <c r="A42" s="11" t="s">
        <v>364</v>
      </c>
      <c r="B42" s="16"/>
      <c r="C42" s="16"/>
      <c r="D42" s="10"/>
      <c r="E42" s="10"/>
    </row>
    <row r="43" spans="1:5">
      <c r="A43" s="11" t="s">
        <v>16</v>
      </c>
      <c r="B43" s="16"/>
      <c r="C43" s="16"/>
      <c r="D43" s="10"/>
      <c r="E43" s="10"/>
    </row>
    <row r="44" spans="1:5" ht="30">
      <c r="A44" s="11" t="s">
        <v>365</v>
      </c>
      <c r="B44" s="54" t="s">
        <v>366</v>
      </c>
      <c r="C44" s="16">
        <v>1</v>
      </c>
      <c r="D44" s="10">
        <v>237082</v>
      </c>
      <c r="E44" s="10">
        <f t="shared" si="1"/>
        <v>237082</v>
      </c>
    </row>
    <row r="45" spans="1:5" ht="30">
      <c r="A45" s="11" t="s">
        <v>367</v>
      </c>
      <c r="B45" s="54" t="s">
        <v>368</v>
      </c>
      <c r="C45" s="16">
        <v>15</v>
      </c>
      <c r="D45" s="10">
        <v>73645</v>
      </c>
      <c r="E45" s="10">
        <f t="shared" si="1"/>
        <v>1104675</v>
      </c>
    </row>
    <row r="46" spans="1:5" ht="30">
      <c r="A46" s="11" t="s">
        <v>369</v>
      </c>
      <c r="B46" s="54" t="s">
        <v>370</v>
      </c>
      <c r="C46" s="16">
        <v>1</v>
      </c>
      <c r="D46" s="10">
        <v>1010</v>
      </c>
      <c r="E46" s="10">
        <f t="shared" si="1"/>
        <v>1010</v>
      </c>
    </row>
    <row r="47" spans="1:5">
      <c r="A47" s="11" t="s">
        <v>371</v>
      </c>
      <c r="B47" s="54" t="s">
        <v>372</v>
      </c>
      <c r="C47" s="16">
        <v>1</v>
      </c>
      <c r="D47" s="10">
        <v>15650</v>
      </c>
      <c r="E47" s="10">
        <f t="shared" si="1"/>
        <v>15650</v>
      </c>
    </row>
    <row r="48" spans="1:5">
      <c r="A48" s="11" t="s">
        <v>373</v>
      </c>
      <c r="B48" s="54" t="s">
        <v>374</v>
      </c>
      <c r="C48" s="16">
        <v>1</v>
      </c>
      <c r="D48" s="10">
        <v>1300</v>
      </c>
      <c r="E48" s="10">
        <f t="shared" si="1"/>
        <v>1300</v>
      </c>
    </row>
    <row r="49" spans="1:6">
      <c r="A49" s="11" t="s">
        <v>375</v>
      </c>
      <c r="B49" s="54" t="s">
        <v>376</v>
      </c>
      <c r="C49" s="16">
        <v>1</v>
      </c>
      <c r="D49" s="10">
        <v>3690</v>
      </c>
      <c r="E49" s="10">
        <f t="shared" si="1"/>
        <v>3690</v>
      </c>
    </row>
    <row r="50" spans="1:6">
      <c r="A50" s="11" t="s">
        <v>377</v>
      </c>
      <c r="B50" s="54" t="s">
        <v>378</v>
      </c>
      <c r="C50" s="16">
        <v>15</v>
      </c>
      <c r="D50" s="10">
        <v>1970</v>
      </c>
      <c r="E50" s="10">
        <f t="shared" si="1"/>
        <v>29550</v>
      </c>
    </row>
    <row r="51" spans="1:6">
      <c r="A51" s="11" t="s">
        <v>379</v>
      </c>
      <c r="B51" s="54" t="s">
        <v>380</v>
      </c>
      <c r="C51" s="16">
        <v>15</v>
      </c>
      <c r="D51" s="49">
        <v>770</v>
      </c>
      <c r="E51" s="10">
        <f t="shared" si="1"/>
        <v>11550</v>
      </c>
    </row>
    <row r="52" spans="1:6">
      <c r="A52" s="11" t="s">
        <v>381</v>
      </c>
      <c r="B52" s="54" t="s">
        <v>382</v>
      </c>
      <c r="C52" s="16">
        <v>15</v>
      </c>
      <c r="D52" s="10">
        <v>287</v>
      </c>
      <c r="E52" s="10">
        <f t="shared" si="1"/>
        <v>4305</v>
      </c>
      <c r="F52" s="132"/>
    </row>
    <row r="53" spans="1:6">
      <c r="A53" s="11" t="s">
        <v>383</v>
      </c>
      <c r="B53" s="54" t="s">
        <v>384</v>
      </c>
      <c r="C53" s="16">
        <v>1</v>
      </c>
      <c r="D53" s="49">
        <v>5970</v>
      </c>
      <c r="E53" s="10">
        <f t="shared" si="1"/>
        <v>5970</v>
      </c>
    </row>
    <row r="54" spans="1:6" ht="30">
      <c r="A54" s="11" t="s">
        <v>385</v>
      </c>
      <c r="B54" s="54" t="s">
        <v>386</v>
      </c>
      <c r="C54" s="16">
        <v>1</v>
      </c>
      <c r="D54" s="135">
        <v>29200</v>
      </c>
      <c r="E54" s="135">
        <f t="shared" si="1"/>
        <v>29200</v>
      </c>
      <c r="F54" s="131"/>
    </row>
    <row r="55" spans="1:6">
      <c r="A55" s="11" t="s">
        <v>387</v>
      </c>
      <c r="B55" s="54" t="s">
        <v>388</v>
      </c>
      <c r="C55" s="16">
        <v>1</v>
      </c>
      <c r="D55" s="133">
        <v>1090</v>
      </c>
      <c r="E55" s="10">
        <f t="shared" si="1"/>
        <v>1090</v>
      </c>
    </row>
    <row r="56" spans="1:6">
      <c r="A56" s="11" t="s">
        <v>389</v>
      </c>
      <c r="B56" s="54" t="s">
        <v>390</v>
      </c>
      <c r="C56" s="16">
        <v>15</v>
      </c>
      <c r="D56" s="10">
        <v>1870</v>
      </c>
      <c r="E56" s="10">
        <f t="shared" si="1"/>
        <v>28050</v>
      </c>
    </row>
    <row r="57" spans="1:6" ht="30">
      <c r="A57" s="11" t="s">
        <v>391</v>
      </c>
      <c r="B57" s="54" t="s">
        <v>392</v>
      </c>
      <c r="C57" s="16">
        <v>15</v>
      </c>
      <c r="D57" s="49">
        <v>2370</v>
      </c>
      <c r="E57" s="10">
        <f t="shared" si="1"/>
        <v>35550</v>
      </c>
    </row>
    <row r="58" spans="1:6" ht="30">
      <c r="A58" s="11" t="s">
        <v>393</v>
      </c>
      <c r="B58" s="54" t="s">
        <v>394</v>
      </c>
      <c r="C58" s="16">
        <v>15</v>
      </c>
      <c r="D58" s="49">
        <v>3360</v>
      </c>
      <c r="E58" s="10">
        <f t="shared" si="1"/>
        <v>50400</v>
      </c>
    </row>
    <row r="59" spans="1:6" ht="30">
      <c r="A59" s="11" t="s">
        <v>395</v>
      </c>
      <c r="B59" s="54" t="s">
        <v>396</v>
      </c>
      <c r="C59" s="16">
        <v>15</v>
      </c>
      <c r="D59" s="133">
        <v>700</v>
      </c>
      <c r="E59" s="10">
        <f t="shared" si="1"/>
        <v>10500</v>
      </c>
    </row>
    <row r="60" spans="1:6">
      <c r="A60" s="11" t="s">
        <v>24</v>
      </c>
      <c r="B60" s="16"/>
      <c r="C60" s="16"/>
      <c r="D60" s="10"/>
      <c r="E60" s="10"/>
    </row>
    <row r="61" spans="1:6">
      <c r="A61" s="11" t="s">
        <v>397</v>
      </c>
      <c r="B61" s="35" t="s">
        <v>398</v>
      </c>
      <c r="C61" s="16">
        <v>4</v>
      </c>
      <c r="D61" s="135">
        <v>27760</v>
      </c>
      <c r="E61" s="135">
        <f t="shared" si="1"/>
        <v>111040</v>
      </c>
      <c r="F61" s="131"/>
    </row>
    <row r="62" spans="1:6">
      <c r="A62" s="11" t="s">
        <v>399</v>
      </c>
      <c r="B62" s="16"/>
      <c r="C62" s="16"/>
      <c r="D62" s="10"/>
      <c r="E62" s="10"/>
    </row>
    <row r="63" spans="1:6">
      <c r="A63" s="11" t="s">
        <v>16</v>
      </c>
      <c r="B63" s="16"/>
      <c r="C63" s="16"/>
      <c r="D63" s="10"/>
      <c r="E63" s="10"/>
    </row>
    <row r="64" spans="1:6">
      <c r="A64" s="11" t="s">
        <v>400</v>
      </c>
      <c r="B64" s="54" t="s">
        <v>401</v>
      </c>
      <c r="C64" s="16">
        <v>1</v>
      </c>
      <c r="D64" s="49">
        <v>3050</v>
      </c>
      <c r="E64" s="10">
        <f t="shared" si="1"/>
        <v>3050</v>
      </c>
    </row>
    <row r="65" spans="1:5">
      <c r="A65" s="11" t="s">
        <v>402</v>
      </c>
      <c r="B65" s="54" t="s">
        <v>403</v>
      </c>
      <c r="C65" s="16">
        <v>1</v>
      </c>
      <c r="D65" s="10">
        <v>45</v>
      </c>
      <c r="E65" s="10">
        <f t="shared" si="1"/>
        <v>45</v>
      </c>
    </row>
    <row r="66" spans="1:5">
      <c r="A66" s="11" t="s">
        <v>404</v>
      </c>
      <c r="B66" s="54" t="s">
        <v>405</v>
      </c>
      <c r="C66" s="16">
        <v>2</v>
      </c>
      <c r="D66" s="10">
        <v>1260</v>
      </c>
      <c r="E66" s="10">
        <f t="shared" si="1"/>
        <v>2520</v>
      </c>
    </row>
    <row r="67" spans="1:5">
      <c r="A67" s="11" t="s">
        <v>406</v>
      </c>
      <c r="B67" s="54" t="s">
        <v>407</v>
      </c>
      <c r="C67" s="16">
        <v>2</v>
      </c>
      <c r="D67" s="10">
        <v>370</v>
      </c>
      <c r="E67" s="10">
        <f t="shared" si="1"/>
        <v>740</v>
      </c>
    </row>
    <row r="68" spans="1:5">
      <c r="A68" s="11" t="s">
        <v>408</v>
      </c>
      <c r="B68" s="54" t="s">
        <v>409</v>
      </c>
      <c r="C68" s="16">
        <v>2</v>
      </c>
      <c r="D68" s="10">
        <v>1460</v>
      </c>
      <c r="E68" s="10">
        <f t="shared" si="1"/>
        <v>2920</v>
      </c>
    </row>
    <row r="69" spans="1:5">
      <c r="A69" s="11" t="s">
        <v>410</v>
      </c>
      <c r="B69" s="54" t="s">
        <v>411</v>
      </c>
      <c r="C69" s="16">
        <v>2</v>
      </c>
      <c r="D69" s="10">
        <v>1370</v>
      </c>
      <c r="E69" s="10">
        <f t="shared" si="1"/>
        <v>2740</v>
      </c>
    </row>
    <row r="70" spans="1:5">
      <c r="A70" s="11" t="s">
        <v>412</v>
      </c>
      <c r="B70" s="54" t="s">
        <v>413</v>
      </c>
      <c r="C70" s="16">
        <v>2</v>
      </c>
      <c r="D70" s="10">
        <v>110</v>
      </c>
      <c r="E70" s="10">
        <f t="shared" si="1"/>
        <v>220</v>
      </c>
    </row>
    <row r="71" spans="1:5">
      <c r="A71" s="11" t="s">
        <v>414</v>
      </c>
      <c r="B71" s="54" t="s">
        <v>415</v>
      </c>
      <c r="C71" s="16">
        <v>2</v>
      </c>
      <c r="D71" s="135">
        <v>220</v>
      </c>
      <c r="E71" s="10">
        <f t="shared" si="1"/>
        <v>440</v>
      </c>
    </row>
    <row r="72" spans="1:5">
      <c r="A72" s="11" t="s">
        <v>416</v>
      </c>
      <c r="B72" s="54" t="s">
        <v>417</v>
      </c>
      <c r="C72" s="16">
        <v>1</v>
      </c>
      <c r="D72" s="10">
        <v>1050</v>
      </c>
      <c r="E72" s="10">
        <f t="shared" si="1"/>
        <v>1050</v>
      </c>
    </row>
    <row r="73" spans="1:5" ht="30">
      <c r="A73" s="11" t="s">
        <v>418</v>
      </c>
      <c r="B73" s="54" t="s">
        <v>419</v>
      </c>
      <c r="C73" s="16">
        <v>1</v>
      </c>
      <c r="D73" s="135">
        <v>16900</v>
      </c>
      <c r="E73" s="10">
        <f t="shared" si="1"/>
        <v>16900</v>
      </c>
    </row>
    <row r="74" spans="1:5">
      <c r="A74" s="11" t="s">
        <v>420</v>
      </c>
      <c r="B74" s="54" t="s">
        <v>421</v>
      </c>
      <c r="C74" s="16">
        <v>1</v>
      </c>
      <c r="D74" s="10">
        <v>630</v>
      </c>
      <c r="E74" s="10">
        <f t="shared" si="1"/>
        <v>630</v>
      </c>
    </row>
    <row r="75" spans="1:5" ht="30">
      <c r="A75" s="11" t="s">
        <v>422</v>
      </c>
      <c r="B75" s="54" t="s">
        <v>423</v>
      </c>
      <c r="C75" s="16">
        <v>1</v>
      </c>
      <c r="D75" s="10">
        <v>2390</v>
      </c>
      <c r="E75" s="10">
        <f t="shared" si="1"/>
        <v>2390</v>
      </c>
    </row>
    <row r="76" spans="1:5">
      <c r="A76" s="11" t="s">
        <v>424</v>
      </c>
      <c r="B76" s="54" t="s">
        <v>425</v>
      </c>
      <c r="C76" s="16">
        <v>1</v>
      </c>
      <c r="D76" s="10">
        <v>580</v>
      </c>
      <c r="E76" s="10">
        <f t="shared" si="1"/>
        <v>580</v>
      </c>
    </row>
    <row r="77" spans="1:5">
      <c r="A77" s="11" t="s">
        <v>426</v>
      </c>
      <c r="B77" s="54" t="s">
        <v>427</v>
      </c>
      <c r="C77" s="16">
        <v>1</v>
      </c>
      <c r="D77" s="133">
        <v>350</v>
      </c>
      <c r="E77" s="10">
        <f t="shared" si="1"/>
        <v>350</v>
      </c>
    </row>
    <row r="78" spans="1:5">
      <c r="A78" s="11" t="s">
        <v>428</v>
      </c>
      <c r="B78" s="54" t="s">
        <v>429</v>
      </c>
      <c r="C78" s="16">
        <v>1</v>
      </c>
      <c r="D78" s="135">
        <v>1960</v>
      </c>
      <c r="E78" s="10">
        <f t="shared" si="1"/>
        <v>1960</v>
      </c>
    </row>
    <row r="79" spans="1:5">
      <c r="A79" s="11" t="s">
        <v>430</v>
      </c>
      <c r="B79" s="54" t="s">
        <v>431</v>
      </c>
      <c r="C79" s="16">
        <v>1</v>
      </c>
      <c r="D79" s="10">
        <v>865</v>
      </c>
      <c r="E79" s="10">
        <f t="shared" si="1"/>
        <v>865</v>
      </c>
    </row>
    <row r="80" spans="1:5">
      <c r="A80" s="11" t="s">
        <v>432</v>
      </c>
      <c r="B80" s="54" t="s">
        <v>433</v>
      </c>
      <c r="C80" s="16">
        <v>1</v>
      </c>
      <c r="D80" s="135">
        <v>640</v>
      </c>
      <c r="E80" s="10">
        <f t="shared" si="1"/>
        <v>640</v>
      </c>
    </row>
    <row r="81" spans="1:5">
      <c r="A81" s="11" t="s">
        <v>434</v>
      </c>
      <c r="B81" s="54" t="s">
        <v>435</v>
      </c>
      <c r="C81" s="16">
        <v>1</v>
      </c>
      <c r="D81" s="10">
        <v>560</v>
      </c>
      <c r="E81" s="10">
        <f t="shared" si="1"/>
        <v>560</v>
      </c>
    </row>
    <row r="82" spans="1:5">
      <c r="A82" s="11" t="s">
        <v>436</v>
      </c>
      <c r="B82" s="54" t="s">
        <v>437</v>
      </c>
      <c r="C82" s="16">
        <v>1</v>
      </c>
      <c r="D82" s="10">
        <v>350</v>
      </c>
      <c r="E82" s="10">
        <f t="shared" si="1"/>
        <v>350</v>
      </c>
    </row>
    <row r="83" spans="1:5">
      <c r="A83" s="11" t="s">
        <v>438</v>
      </c>
      <c r="B83" s="54" t="s">
        <v>439</v>
      </c>
      <c r="C83" s="16">
        <v>1</v>
      </c>
      <c r="D83" s="10">
        <v>290</v>
      </c>
      <c r="E83" s="10">
        <f t="shared" si="1"/>
        <v>290</v>
      </c>
    </row>
    <row r="84" spans="1:5">
      <c r="A84" s="11" t="s">
        <v>440</v>
      </c>
      <c r="B84" s="54" t="s">
        <v>441</v>
      </c>
      <c r="C84" s="16">
        <v>1</v>
      </c>
      <c r="D84" s="10">
        <v>490</v>
      </c>
      <c r="E84" s="10">
        <f t="shared" si="1"/>
        <v>490</v>
      </c>
    </row>
    <row r="85" spans="1:5">
      <c r="A85" s="11" t="s">
        <v>442</v>
      </c>
      <c r="B85" s="54" t="s">
        <v>443</v>
      </c>
      <c r="C85" s="16">
        <v>1</v>
      </c>
      <c r="D85" s="10">
        <v>600</v>
      </c>
      <c r="E85" s="10">
        <f t="shared" si="1"/>
        <v>600</v>
      </c>
    </row>
    <row r="86" spans="1:5">
      <c r="A86" s="11" t="s">
        <v>444</v>
      </c>
      <c r="B86" s="54" t="s">
        <v>445</v>
      </c>
      <c r="C86" s="16">
        <v>1</v>
      </c>
      <c r="D86" s="135">
        <v>1950</v>
      </c>
      <c r="E86" s="10">
        <f t="shared" si="1"/>
        <v>1950</v>
      </c>
    </row>
    <row r="87" spans="1:5">
      <c r="A87" s="11" t="s">
        <v>446</v>
      </c>
      <c r="B87" s="54" t="s">
        <v>447</v>
      </c>
      <c r="C87" s="16">
        <v>1</v>
      </c>
      <c r="D87" s="10">
        <v>690</v>
      </c>
      <c r="E87" s="10">
        <f t="shared" si="1"/>
        <v>690</v>
      </c>
    </row>
    <row r="88" spans="1:5">
      <c r="A88" s="11" t="s">
        <v>448</v>
      </c>
      <c r="B88" s="54" t="s">
        <v>449</v>
      </c>
      <c r="C88" s="16">
        <v>1</v>
      </c>
      <c r="D88" s="10">
        <v>580</v>
      </c>
      <c r="E88" s="10">
        <f t="shared" si="1"/>
        <v>580</v>
      </c>
    </row>
    <row r="89" spans="1:5">
      <c r="A89" s="11" t="s">
        <v>450</v>
      </c>
      <c r="B89" s="54" t="s">
        <v>451</v>
      </c>
      <c r="C89" s="16">
        <v>1</v>
      </c>
      <c r="D89" s="49">
        <v>150</v>
      </c>
      <c r="E89" s="10">
        <f t="shared" si="1"/>
        <v>150</v>
      </c>
    </row>
    <row r="90" spans="1:5">
      <c r="A90" s="11" t="s">
        <v>452</v>
      </c>
      <c r="B90" s="54" t="s">
        <v>453</v>
      </c>
      <c r="C90" s="16">
        <v>1</v>
      </c>
      <c r="D90" s="49">
        <v>250</v>
      </c>
      <c r="E90" s="10">
        <f t="shared" si="1"/>
        <v>250</v>
      </c>
    </row>
    <row r="91" spans="1:5">
      <c r="A91" s="11" t="s">
        <v>454</v>
      </c>
      <c r="B91" s="54" t="s">
        <v>455</v>
      </c>
      <c r="C91" s="16">
        <v>1</v>
      </c>
      <c r="D91" s="49">
        <v>1950</v>
      </c>
      <c r="E91" s="10">
        <f t="shared" si="1"/>
        <v>1950</v>
      </c>
    </row>
    <row r="92" spans="1:5">
      <c r="A92" s="11" t="s">
        <v>456</v>
      </c>
      <c r="B92" s="54" t="s">
        <v>457</v>
      </c>
      <c r="C92" s="16">
        <v>1</v>
      </c>
      <c r="D92" s="133">
        <v>340</v>
      </c>
      <c r="E92" s="10">
        <f t="shared" si="1"/>
        <v>340</v>
      </c>
    </row>
    <row r="93" spans="1:5">
      <c r="A93" s="11" t="s">
        <v>458</v>
      </c>
      <c r="B93" s="54" t="s">
        <v>459</v>
      </c>
      <c r="C93" s="16">
        <v>1</v>
      </c>
      <c r="D93" s="10">
        <v>310</v>
      </c>
      <c r="E93" s="10">
        <f t="shared" si="1"/>
        <v>310</v>
      </c>
    </row>
    <row r="94" spans="1:5">
      <c r="A94" s="11" t="s">
        <v>460</v>
      </c>
      <c r="B94" s="54" t="s">
        <v>461</v>
      </c>
      <c r="C94" s="16">
        <v>5</v>
      </c>
      <c r="D94" s="135">
        <v>280</v>
      </c>
      <c r="E94" s="10">
        <f t="shared" si="1"/>
        <v>1400</v>
      </c>
    </row>
    <row r="95" spans="1:5">
      <c r="A95" s="11" t="s">
        <v>462</v>
      </c>
      <c r="B95" s="54" t="s">
        <v>463</v>
      </c>
      <c r="C95" s="16">
        <v>100</v>
      </c>
      <c r="D95" s="10">
        <v>6</v>
      </c>
      <c r="E95" s="10">
        <f t="shared" si="1"/>
        <v>600</v>
      </c>
    </row>
    <row r="96" spans="1:5">
      <c r="A96" s="11" t="s">
        <v>464</v>
      </c>
      <c r="B96" s="54" t="s">
        <v>465</v>
      </c>
      <c r="C96" s="16">
        <v>30</v>
      </c>
      <c r="D96" s="49">
        <v>38</v>
      </c>
      <c r="E96" s="10">
        <f t="shared" si="1"/>
        <v>1140</v>
      </c>
    </row>
    <row r="97" spans="1:5" ht="30">
      <c r="A97" s="11" t="s">
        <v>466</v>
      </c>
      <c r="B97" s="54" t="s">
        <v>467</v>
      </c>
      <c r="C97" s="16">
        <v>10</v>
      </c>
      <c r="D97" s="135">
        <v>210</v>
      </c>
      <c r="E97" s="10">
        <f t="shared" si="1"/>
        <v>2100</v>
      </c>
    </row>
    <row r="98" spans="1:5">
      <c r="A98" s="11" t="s">
        <v>468</v>
      </c>
      <c r="B98" s="54" t="s">
        <v>469</v>
      </c>
      <c r="C98" s="16">
        <v>1</v>
      </c>
      <c r="D98" s="135">
        <v>690</v>
      </c>
      <c r="E98" s="10">
        <f t="shared" ref="E98:E121" si="2">D98*C98</f>
        <v>690</v>
      </c>
    </row>
    <row r="99" spans="1:5">
      <c r="A99" s="11" t="s">
        <v>470</v>
      </c>
      <c r="B99" s="54" t="s">
        <v>471</v>
      </c>
      <c r="C99" s="16">
        <v>100</v>
      </c>
      <c r="D99" s="10">
        <v>23</v>
      </c>
      <c r="E99" s="10">
        <f t="shared" si="2"/>
        <v>2300</v>
      </c>
    </row>
    <row r="100" spans="1:5">
      <c r="A100" s="11" t="s">
        <v>472</v>
      </c>
      <c r="B100" s="54" t="s">
        <v>473</v>
      </c>
      <c r="C100" s="16">
        <v>15</v>
      </c>
      <c r="D100" s="49">
        <v>80</v>
      </c>
      <c r="E100" s="10">
        <f t="shared" si="2"/>
        <v>1200</v>
      </c>
    </row>
    <row r="101" spans="1:5">
      <c r="A101" s="11" t="s">
        <v>474</v>
      </c>
      <c r="B101" s="54" t="s">
        <v>475</v>
      </c>
      <c r="C101" s="16">
        <v>15</v>
      </c>
      <c r="D101" s="49">
        <v>2800</v>
      </c>
      <c r="E101" s="10">
        <f t="shared" si="2"/>
        <v>42000</v>
      </c>
    </row>
    <row r="102" spans="1:5" ht="30">
      <c r="A102" s="11" t="s">
        <v>476</v>
      </c>
      <c r="B102" s="54" t="s">
        <v>477</v>
      </c>
      <c r="C102" s="16">
        <v>1</v>
      </c>
      <c r="D102" s="49">
        <v>680</v>
      </c>
      <c r="E102" s="10">
        <f t="shared" si="2"/>
        <v>680</v>
      </c>
    </row>
    <row r="103" spans="1:5" ht="30">
      <c r="A103" s="11" t="s">
        <v>478</v>
      </c>
      <c r="B103" s="54" t="s">
        <v>479</v>
      </c>
      <c r="C103" s="16">
        <v>1</v>
      </c>
      <c r="D103" s="49">
        <v>950</v>
      </c>
      <c r="E103" s="10">
        <f t="shared" si="2"/>
        <v>950</v>
      </c>
    </row>
    <row r="104" spans="1:5">
      <c r="A104" s="11" t="s">
        <v>480</v>
      </c>
      <c r="B104" s="54" t="s">
        <v>481</v>
      </c>
      <c r="C104" s="16">
        <v>1</v>
      </c>
      <c r="D104" s="49">
        <v>350</v>
      </c>
      <c r="E104" s="10">
        <f t="shared" si="2"/>
        <v>350</v>
      </c>
    </row>
    <row r="105" spans="1:5">
      <c r="A105" s="11" t="s">
        <v>482</v>
      </c>
      <c r="B105" s="54" t="s">
        <v>320</v>
      </c>
      <c r="C105" s="16">
        <v>1</v>
      </c>
      <c r="D105" s="49">
        <v>2700</v>
      </c>
      <c r="E105" s="10">
        <f t="shared" si="2"/>
        <v>2700</v>
      </c>
    </row>
    <row r="106" spans="1:5">
      <c r="A106" s="11" t="s">
        <v>483</v>
      </c>
      <c r="B106" s="16"/>
      <c r="C106" s="16"/>
      <c r="D106" s="10"/>
      <c r="E106" s="10"/>
    </row>
    <row r="107" spans="1:5">
      <c r="A107" s="11" t="s">
        <v>16</v>
      </c>
      <c r="B107" s="16"/>
      <c r="C107" s="16"/>
      <c r="D107" s="10"/>
      <c r="E107" s="10"/>
    </row>
    <row r="108" spans="1:5" ht="30">
      <c r="A108" s="11" t="s">
        <v>484</v>
      </c>
      <c r="B108" s="54" t="s">
        <v>485</v>
      </c>
      <c r="C108" s="16">
        <v>1</v>
      </c>
      <c r="D108" s="10">
        <v>8300</v>
      </c>
      <c r="E108" s="10">
        <f t="shared" si="2"/>
        <v>8300</v>
      </c>
    </row>
    <row r="109" spans="1:5">
      <c r="A109" s="11" t="s">
        <v>486</v>
      </c>
      <c r="B109" s="54" t="s">
        <v>487</v>
      </c>
      <c r="C109" s="16">
        <v>1</v>
      </c>
      <c r="D109" s="49">
        <v>1850</v>
      </c>
      <c r="E109" s="10">
        <f t="shared" si="2"/>
        <v>1850</v>
      </c>
    </row>
    <row r="110" spans="1:5" ht="30">
      <c r="A110" s="11" t="s">
        <v>488</v>
      </c>
      <c r="B110" s="54" t="s">
        <v>489</v>
      </c>
      <c r="C110" s="16">
        <v>15</v>
      </c>
      <c r="D110" s="10">
        <v>1830</v>
      </c>
      <c r="E110" s="10">
        <f t="shared" si="2"/>
        <v>27450</v>
      </c>
    </row>
    <row r="111" spans="1:5" ht="30">
      <c r="A111" s="11" t="s">
        <v>490</v>
      </c>
      <c r="B111" s="54" t="s">
        <v>491</v>
      </c>
      <c r="C111" s="16">
        <v>15</v>
      </c>
      <c r="D111" s="10">
        <v>1830</v>
      </c>
      <c r="E111" s="10">
        <f t="shared" si="2"/>
        <v>27450</v>
      </c>
    </row>
    <row r="112" spans="1:5" ht="30">
      <c r="A112" s="11" t="s">
        <v>492</v>
      </c>
      <c r="B112" s="54" t="s">
        <v>493</v>
      </c>
      <c r="C112" s="16">
        <v>1</v>
      </c>
      <c r="D112" s="10">
        <v>3400</v>
      </c>
      <c r="E112" s="10">
        <f t="shared" si="2"/>
        <v>3400</v>
      </c>
    </row>
    <row r="113" spans="1:5" ht="30">
      <c r="A113" s="11" t="s">
        <v>494</v>
      </c>
      <c r="B113" s="54" t="s">
        <v>495</v>
      </c>
      <c r="C113" s="16">
        <v>1</v>
      </c>
      <c r="D113" s="49">
        <v>4280</v>
      </c>
      <c r="E113" s="10">
        <f t="shared" si="2"/>
        <v>4280</v>
      </c>
    </row>
    <row r="114" spans="1:5">
      <c r="A114" s="11" t="s">
        <v>496</v>
      </c>
      <c r="B114" s="54" t="s">
        <v>497</v>
      </c>
      <c r="C114" s="16">
        <v>1</v>
      </c>
      <c r="D114" s="49">
        <v>26660</v>
      </c>
      <c r="E114" s="10">
        <f t="shared" si="2"/>
        <v>26660</v>
      </c>
    </row>
    <row r="115" spans="1:5">
      <c r="A115" s="11" t="s">
        <v>498</v>
      </c>
      <c r="B115" s="54" t="s">
        <v>499</v>
      </c>
      <c r="C115" s="16">
        <v>1</v>
      </c>
      <c r="D115" s="49">
        <v>44250</v>
      </c>
      <c r="E115" s="10">
        <f t="shared" si="2"/>
        <v>44250</v>
      </c>
    </row>
    <row r="116" spans="1:5">
      <c r="A116" s="51" t="s">
        <v>506</v>
      </c>
      <c r="B116" s="19"/>
      <c r="C116" s="16"/>
      <c r="D116" s="10"/>
      <c r="E116" s="10"/>
    </row>
    <row r="117" spans="1:5">
      <c r="A117" s="51" t="s">
        <v>16</v>
      </c>
      <c r="B117" s="19"/>
      <c r="C117" s="16"/>
      <c r="D117" s="10"/>
      <c r="E117" s="10"/>
    </row>
    <row r="118" spans="1:5">
      <c r="A118" s="51" t="s">
        <v>507</v>
      </c>
      <c r="B118" s="54" t="s">
        <v>320</v>
      </c>
      <c r="C118" s="16">
        <v>1</v>
      </c>
      <c r="D118" s="10">
        <v>1700</v>
      </c>
      <c r="E118" s="10">
        <f>D118*C118</f>
        <v>1700</v>
      </c>
    </row>
    <row r="119" spans="1:5">
      <c r="A119" s="51" t="s">
        <v>508</v>
      </c>
      <c r="B119" s="54" t="s">
        <v>509</v>
      </c>
      <c r="C119" s="16">
        <v>1</v>
      </c>
      <c r="D119" s="10">
        <v>41500</v>
      </c>
      <c r="E119" s="10">
        <f t="shared" si="2"/>
        <v>41500</v>
      </c>
    </row>
    <row r="120" spans="1:5">
      <c r="A120" s="51" t="s">
        <v>510</v>
      </c>
      <c r="B120" s="54" t="s">
        <v>511</v>
      </c>
      <c r="C120" s="16">
        <v>1</v>
      </c>
      <c r="D120" s="10">
        <v>28100</v>
      </c>
      <c r="E120" s="10">
        <f t="shared" si="2"/>
        <v>28100</v>
      </c>
    </row>
    <row r="121" spans="1:5">
      <c r="A121" s="51" t="s">
        <v>512</v>
      </c>
      <c r="B121" s="54" t="s">
        <v>513</v>
      </c>
      <c r="C121" s="16">
        <v>5</v>
      </c>
      <c r="D121" s="133">
        <v>270</v>
      </c>
      <c r="E121" s="10">
        <f t="shared" si="2"/>
        <v>1350</v>
      </c>
    </row>
    <row r="122" spans="1:5">
      <c r="A122" s="16"/>
      <c r="B122" s="27" t="s">
        <v>1013</v>
      </c>
      <c r="C122" s="11"/>
      <c r="D122" s="11"/>
      <c r="E122" s="21">
        <f>SUM(E3:E121)</f>
        <v>2390328</v>
      </c>
    </row>
  </sheetData>
  <customSheetViews>
    <customSheetView guid="{2AC1EAFE-55F5-48E8-8121-3164CD51F25E}" topLeftCell="A157">
      <selection activeCell="E176" sqref="E176"/>
      <pageMargins left="0.7" right="0.7" top="0.75" bottom="0.75" header="0.3" footer="0.3"/>
    </customSheetView>
    <customSheetView guid="{6DAA9C1B-36AB-4569-8373-154083942CBB}" topLeftCell="A61">
      <selection activeCell="C66" sqref="C66"/>
      <pageMargins left="0.7" right="0.7" top="0.75" bottom="0.75" header="0.3" footer="0.3"/>
    </customSheetView>
    <customSheetView guid="{97DD9573-DC11-434A-AAE9-AC7D3724C7C8}" showPageBreaks="1" topLeftCell="A29">
      <selection activeCell="C32" sqref="C32"/>
      <pageMargins left="0.7" right="0.7" top="0.75" bottom="0.75" header="0.3" footer="0.3"/>
      <pageSetup paperSize="9" orientation="portrait" r:id="rId1"/>
    </customSheetView>
    <customSheetView guid="{4F951AFB-7D37-4856-A103-EE26E8391DCE}" topLeftCell="A51">
      <selection activeCell="B54" sqref="B54"/>
      <pageMargins left="0.7" right="0.7" top="0.75" bottom="0.75" header="0.3" footer="0.3"/>
      <pageSetup paperSize="9" orientation="portrait" r:id="rId2"/>
    </customSheetView>
    <customSheetView guid="{96B61763-A3EC-4846-A7E2-1991A051E894}" topLeftCell="A130">
      <selection activeCell="D157" sqref="D157"/>
      <pageMargins left="0.7" right="0.7" top="0.75" bottom="0.75" header="0.3" footer="0.3"/>
      <pageSetup paperSize="9" orientation="portrait" r:id="rId3"/>
    </customSheetView>
    <customSheetView guid="{83A0E709-33FC-426A-85B0-961FE193E95B}">
      <selection activeCell="D5" sqref="D5:E5"/>
      <pageMargins left="0.7" right="0.7" top="0.75" bottom="0.75" header="0.3" footer="0.3"/>
    </customSheetView>
    <customSheetView guid="{473FF729-6168-486A-B0F2-F03FF3B87848}" topLeftCell="A13">
      <selection activeCell="D16" sqref="D16"/>
      <pageMargins left="0.7" right="0.7" top="0.75" bottom="0.75" header="0.3" footer="0.3"/>
    </customSheetView>
    <customSheetView guid="{9CAF924E-FB22-4352-899B-CA2FA34568E5}" topLeftCell="A13">
      <selection activeCell="D16" sqref="D16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58"/>
  <sheetViews>
    <sheetView workbookViewId="0">
      <selection activeCell="D51" sqref="D51"/>
    </sheetView>
  </sheetViews>
  <sheetFormatPr defaultRowHeight="15"/>
  <cols>
    <col min="1" max="1" width="9.140625" customWidth="1"/>
    <col min="2" max="2" width="42" customWidth="1"/>
    <col min="4" max="4" width="13.140625" customWidth="1"/>
    <col min="5" max="5" width="15.42578125" customWidth="1"/>
  </cols>
  <sheetData>
    <row r="2" spans="1:5">
      <c r="A2" s="6" t="s">
        <v>9</v>
      </c>
      <c r="B2" s="6"/>
      <c r="C2" s="52" t="s">
        <v>998</v>
      </c>
      <c r="D2" s="53" t="s">
        <v>996</v>
      </c>
      <c r="E2" s="53" t="s">
        <v>999</v>
      </c>
    </row>
    <row r="3" spans="1:5">
      <c r="A3" s="2" t="s">
        <v>17</v>
      </c>
      <c r="B3" s="1"/>
      <c r="C3" s="1"/>
      <c r="D3" s="8"/>
      <c r="E3" s="8"/>
    </row>
    <row r="4" spans="1:5">
      <c r="A4" s="2" t="s">
        <v>16</v>
      </c>
      <c r="B4" s="1"/>
      <c r="C4" s="1"/>
      <c r="D4" s="8"/>
      <c r="E4" s="8"/>
    </row>
    <row r="5" spans="1:5" ht="30">
      <c r="A5" s="11" t="s">
        <v>18</v>
      </c>
      <c r="B5" s="54" t="s">
        <v>1076</v>
      </c>
      <c r="C5" s="16">
        <v>1</v>
      </c>
      <c r="D5" s="49">
        <v>46300</v>
      </c>
      <c r="E5" s="10">
        <f t="shared" ref="E5:E52" si="0">D5*C5</f>
        <v>46300</v>
      </c>
    </row>
    <row r="6" spans="1:5" ht="30">
      <c r="A6" s="11" t="s">
        <v>19</v>
      </c>
      <c r="B6" s="54" t="s">
        <v>1050</v>
      </c>
      <c r="C6" s="16">
        <v>1</v>
      </c>
      <c r="D6" s="49">
        <v>7580</v>
      </c>
      <c r="E6" s="10">
        <f t="shared" si="0"/>
        <v>7580</v>
      </c>
    </row>
    <row r="7" spans="1:5">
      <c r="A7" s="2" t="s">
        <v>21</v>
      </c>
      <c r="B7" s="1"/>
      <c r="C7" s="1"/>
      <c r="D7" s="136"/>
      <c r="E7" s="8"/>
    </row>
    <row r="8" spans="1:5">
      <c r="A8" s="2" t="s">
        <v>16</v>
      </c>
      <c r="B8" s="1"/>
      <c r="C8" s="1"/>
      <c r="D8" s="136"/>
      <c r="E8" s="8"/>
    </row>
    <row r="9" spans="1:5" ht="30">
      <c r="A9" s="18" t="s">
        <v>22</v>
      </c>
      <c r="B9" s="54" t="s">
        <v>1051</v>
      </c>
      <c r="C9" s="16">
        <v>1</v>
      </c>
      <c r="D9" s="49">
        <v>4800</v>
      </c>
      <c r="E9" s="10">
        <f t="shared" si="0"/>
        <v>4800</v>
      </c>
    </row>
    <row r="10" spans="1:5" ht="30">
      <c r="A10" s="11" t="s">
        <v>577</v>
      </c>
      <c r="B10" s="54" t="s">
        <v>219</v>
      </c>
      <c r="C10" s="16">
        <v>1</v>
      </c>
      <c r="D10" s="49">
        <v>1650</v>
      </c>
      <c r="E10" s="10">
        <f t="shared" si="0"/>
        <v>1650</v>
      </c>
    </row>
    <row r="11" spans="1:5">
      <c r="A11" s="2" t="s">
        <v>24</v>
      </c>
      <c r="B11" s="1"/>
      <c r="C11" s="1"/>
      <c r="D11" s="136"/>
      <c r="E11" s="8"/>
    </row>
    <row r="12" spans="1:5" ht="30">
      <c r="A12" s="18" t="s">
        <v>25</v>
      </c>
      <c r="B12" s="54" t="s">
        <v>1052</v>
      </c>
      <c r="C12" s="16">
        <v>1</v>
      </c>
      <c r="D12" s="49">
        <v>29600</v>
      </c>
      <c r="E12" s="10">
        <f t="shared" si="0"/>
        <v>29600</v>
      </c>
    </row>
    <row r="13" spans="1:5">
      <c r="A13" s="3" t="s">
        <v>16</v>
      </c>
      <c r="B13" s="1"/>
      <c r="C13" s="1"/>
      <c r="D13" s="136"/>
      <c r="E13" s="8"/>
    </row>
    <row r="14" spans="1:5" ht="30">
      <c r="A14" s="2" t="s">
        <v>26</v>
      </c>
      <c r="B14" s="14" t="s">
        <v>997</v>
      </c>
      <c r="C14" s="16">
        <v>1</v>
      </c>
      <c r="D14" s="133">
        <v>640</v>
      </c>
      <c r="E14" s="10">
        <f t="shared" si="0"/>
        <v>640</v>
      </c>
    </row>
    <row r="15" spans="1:5">
      <c r="A15" s="2" t="s">
        <v>67</v>
      </c>
      <c r="B15" s="1"/>
      <c r="C15" s="1"/>
      <c r="D15" s="136"/>
      <c r="E15" s="8"/>
    </row>
    <row r="16" spans="1:5">
      <c r="A16" s="2" t="s">
        <v>16</v>
      </c>
      <c r="B16" s="1"/>
      <c r="C16" s="1"/>
      <c r="D16" s="136"/>
      <c r="E16" s="8"/>
    </row>
    <row r="17" spans="1:6" ht="30">
      <c r="A17" s="11" t="s">
        <v>514</v>
      </c>
      <c r="B17" s="54" t="s">
        <v>515</v>
      </c>
      <c r="C17" s="16">
        <v>1</v>
      </c>
      <c r="D17" s="49">
        <v>25260</v>
      </c>
      <c r="E17" s="10">
        <f t="shared" si="0"/>
        <v>25260</v>
      </c>
    </row>
    <row r="18" spans="1:6">
      <c r="A18" s="2" t="s">
        <v>516</v>
      </c>
      <c r="B18" s="14" t="s">
        <v>517</v>
      </c>
      <c r="C18" s="1">
        <v>1</v>
      </c>
      <c r="D18" s="137">
        <v>15250</v>
      </c>
      <c r="E18" s="129">
        <v>15250</v>
      </c>
      <c r="F18" s="128"/>
    </row>
    <row r="19" spans="1:6">
      <c r="A19" s="2" t="s">
        <v>518</v>
      </c>
      <c r="B19" s="14" t="s">
        <v>519</v>
      </c>
      <c r="C19" s="1">
        <v>1</v>
      </c>
      <c r="D19" s="136">
        <v>32210</v>
      </c>
      <c r="E19" s="8">
        <f t="shared" si="0"/>
        <v>32210</v>
      </c>
    </row>
    <row r="20" spans="1:6" ht="30">
      <c r="A20" s="11" t="s">
        <v>520</v>
      </c>
      <c r="B20" s="54" t="s">
        <v>521</v>
      </c>
      <c r="C20" s="16">
        <v>1</v>
      </c>
      <c r="D20" s="49">
        <v>152000</v>
      </c>
      <c r="E20" s="10">
        <f t="shared" si="0"/>
        <v>152000</v>
      </c>
      <c r="F20" s="125"/>
    </row>
    <row r="21" spans="1:6" ht="30">
      <c r="A21" s="11" t="s">
        <v>522</v>
      </c>
      <c r="B21" s="54" t="s">
        <v>523</v>
      </c>
      <c r="C21" s="16">
        <v>1</v>
      </c>
      <c r="D21" s="49">
        <v>10900</v>
      </c>
      <c r="E21" s="10">
        <f t="shared" si="0"/>
        <v>10900</v>
      </c>
      <c r="F21" s="125"/>
    </row>
    <row r="22" spans="1:6">
      <c r="A22" s="2" t="s">
        <v>524</v>
      </c>
      <c r="B22" s="14" t="s">
        <v>525</v>
      </c>
      <c r="C22" s="1">
        <v>1</v>
      </c>
      <c r="D22" s="136">
        <v>18300</v>
      </c>
      <c r="E22" s="8">
        <f t="shared" si="0"/>
        <v>18300</v>
      </c>
      <c r="F22" s="125"/>
    </row>
    <row r="23" spans="1:6" ht="30">
      <c r="A23" s="11" t="s">
        <v>526</v>
      </c>
      <c r="B23" s="54" t="s">
        <v>527</v>
      </c>
      <c r="C23" s="16">
        <v>1</v>
      </c>
      <c r="D23" s="49">
        <v>1045</v>
      </c>
      <c r="E23" s="10">
        <f t="shared" si="0"/>
        <v>1045</v>
      </c>
      <c r="F23" s="125"/>
    </row>
    <row r="24" spans="1:6">
      <c r="A24" s="2" t="s">
        <v>24</v>
      </c>
      <c r="B24" s="1"/>
      <c r="C24" s="1"/>
      <c r="D24" s="136"/>
      <c r="E24" s="8"/>
      <c r="F24" s="125"/>
    </row>
    <row r="25" spans="1:6" s="17" customFormat="1" ht="30">
      <c r="A25" s="11" t="s">
        <v>528</v>
      </c>
      <c r="B25" s="54" t="s">
        <v>529</v>
      </c>
      <c r="C25" s="16">
        <v>1</v>
      </c>
      <c r="D25" s="49">
        <v>950</v>
      </c>
      <c r="E25" s="10">
        <f t="shared" si="0"/>
        <v>950</v>
      </c>
      <c r="F25" s="125"/>
    </row>
    <row r="26" spans="1:6" ht="30">
      <c r="A26" s="11" t="s">
        <v>530</v>
      </c>
      <c r="B26" s="54" t="s">
        <v>531</v>
      </c>
      <c r="C26" s="16">
        <v>1</v>
      </c>
      <c r="D26" s="10">
        <v>750</v>
      </c>
      <c r="E26" s="10">
        <f t="shared" si="0"/>
        <v>750</v>
      </c>
      <c r="F26" s="125"/>
    </row>
    <row r="27" spans="1:6" ht="30">
      <c r="A27" s="11" t="s">
        <v>532</v>
      </c>
      <c r="B27" s="54" t="s">
        <v>533</v>
      </c>
      <c r="C27" s="16">
        <v>1</v>
      </c>
      <c r="D27" s="10">
        <v>1490</v>
      </c>
      <c r="E27" s="10">
        <f t="shared" si="0"/>
        <v>1490</v>
      </c>
      <c r="F27" s="125"/>
    </row>
    <row r="28" spans="1:6">
      <c r="A28" s="2" t="s">
        <v>292</v>
      </c>
      <c r="B28" s="1"/>
      <c r="C28" s="1"/>
      <c r="D28" s="8"/>
      <c r="E28" s="8"/>
      <c r="F28" s="125"/>
    </row>
    <row r="29" spans="1:6">
      <c r="A29" s="2" t="s">
        <v>16</v>
      </c>
      <c r="B29" s="1"/>
      <c r="C29" s="1"/>
      <c r="D29" s="8"/>
      <c r="E29" s="8"/>
      <c r="F29" s="125"/>
    </row>
    <row r="30" spans="1:6" ht="30">
      <c r="A30" s="11" t="s">
        <v>534</v>
      </c>
      <c r="B30" s="54" t="s">
        <v>535</v>
      </c>
      <c r="C30" s="16">
        <v>1</v>
      </c>
      <c r="D30" s="10">
        <v>152682</v>
      </c>
      <c r="E30" s="10">
        <f t="shared" si="0"/>
        <v>152682</v>
      </c>
      <c r="F30" s="125"/>
    </row>
    <row r="31" spans="1:6" s="17" customFormat="1">
      <c r="A31" s="11" t="s">
        <v>536</v>
      </c>
      <c r="B31" s="35" t="s">
        <v>471</v>
      </c>
      <c r="C31" s="16">
        <v>15</v>
      </c>
      <c r="D31" s="10">
        <v>23</v>
      </c>
      <c r="E31" s="10">
        <f t="shared" si="0"/>
        <v>345</v>
      </c>
      <c r="F31" s="125"/>
    </row>
    <row r="32" spans="1:6">
      <c r="A32" s="2" t="s">
        <v>537</v>
      </c>
      <c r="B32" s="58" t="s">
        <v>538</v>
      </c>
      <c r="C32" s="1">
        <v>10</v>
      </c>
      <c r="D32" s="8">
        <v>120</v>
      </c>
      <c r="E32" s="8">
        <f t="shared" si="0"/>
        <v>1200</v>
      </c>
      <c r="F32" s="125"/>
    </row>
    <row r="33" spans="1:6">
      <c r="A33" s="2" t="s">
        <v>539</v>
      </c>
      <c r="B33" s="58" t="s">
        <v>540</v>
      </c>
      <c r="C33" s="1">
        <v>2</v>
      </c>
      <c r="D33" s="136">
        <v>70</v>
      </c>
      <c r="E33" s="8">
        <f t="shared" si="0"/>
        <v>140</v>
      </c>
      <c r="F33" s="125"/>
    </row>
    <row r="34" spans="1:6">
      <c r="A34" s="11" t="s">
        <v>541</v>
      </c>
      <c r="B34" s="35" t="s">
        <v>382</v>
      </c>
      <c r="C34" s="16">
        <v>15</v>
      </c>
      <c r="D34" s="10">
        <v>200</v>
      </c>
      <c r="E34" s="10">
        <f t="shared" si="0"/>
        <v>3000</v>
      </c>
      <c r="F34" s="125"/>
    </row>
    <row r="35" spans="1:6">
      <c r="A35" s="2" t="s">
        <v>542</v>
      </c>
      <c r="B35" s="68" t="s">
        <v>473</v>
      </c>
      <c r="C35" s="1">
        <v>15</v>
      </c>
      <c r="D35" s="8">
        <v>80</v>
      </c>
      <c r="E35" s="8">
        <f t="shared" si="0"/>
        <v>1200</v>
      </c>
      <c r="F35" s="125"/>
    </row>
    <row r="36" spans="1:6">
      <c r="A36" s="2" t="s">
        <v>543</v>
      </c>
      <c r="B36" s="58" t="s">
        <v>544</v>
      </c>
      <c r="C36" s="1">
        <v>15</v>
      </c>
      <c r="D36" s="8">
        <v>90</v>
      </c>
      <c r="E36" s="8">
        <f t="shared" si="0"/>
        <v>1350</v>
      </c>
      <c r="F36" s="125"/>
    </row>
    <row r="37" spans="1:6">
      <c r="A37" s="2" t="s">
        <v>545</v>
      </c>
      <c r="B37" s="58" t="s">
        <v>546</v>
      </c>
      <c r="C37" s="1">
        <v>2</v>
      </c>
      <c r="D37" s="8">
        <v>190</v>
      </c>
      <c r="E37" s="8">
        <f t="shared" si="0"/>
        <v>380</v>
      </c>
      <c r="F37" s="125"/>
    </row>
    <row r="38" spans="1:6">
      <c r="A38" s="2" t="s">
        <v>547</v>
      </c>
      <c r="B38" s="58" t="s">
        <v>463</v>
      </c>
      <c r="C38" s="1">
        <v>100</v>
      </c>
      <c r="D38" s="8">
        <v>7</v>
      </c>
      <c r="E38" s="8">
        <f t="shared" si="0"/>
        <v>700</v>
      </c>
      <c r="F38" s="125"/>
    </row>
    <row r="39" spans="1:6">
      <c r="A39" s="2" t="s">
        <v>548</v>
      </c>
      <c r="B39" s="58" t="s">
        <v>549</v>
      </c>
      <c r="C39" s="1">
        <v>2</v>
      </c>
      <c r="D39" s="8">
        <v>62</v>
      </c>
      <c r="E39" s="8">
        <f t="shared" si="0"/>
        <v>124</v>
      </c>
      <c r="F39" s="125"/>
    </row>
    <row r="40" spans="1:6">
      <c r="A40" s="2" t="s">
        <v>550</v>
      </c>
      <c r="B40" s="58" t="s">
        <v>551</v>
      </c>
      <c r="C40" s="1">
        <v>15</v>
      </c>
      <c r="D40" s="8">
        <v>470</v>
      </c>
      <c r="E40" s="8">
        <f t="shared" si="0"/>
        <v>7050</v>
      </c>
      <c r="F40" s="125"/>
    </row>
    <row r="41" spans="1:6">
      <c r="A41" s="2" t="s">
        <v>552</v>
      </c>
      <c r="B41" s="58" t="s">
        <v>553</v>
      </c>
      <c r="C41" s="1">
        <v>15</v>
      </c>
      <c r="D41" s="8">
        <v>110</v>
      </c>
      <c r="E41" s="8">
        <f t="shared" si="0"/>
        <v>1650</v>
      </c>
      <c r="F41" s="125"/>
    </row>
    <row r="42" spans="1:6" ht="30">
      <c r="A42" s="2" t="s">
        <v>554</v>
      </c>
      <c r="B42" s="14" t="s">
        <v>555</v>
      </c>
      <c r="C42" s="16">
        <v>1</v>
      </c>
      <c r="D42" s="10">
        <v>34000</v>
      </c>
      <c r="E42" s="10">
        <f t="shared" si="0"/>
        <v>34000</v>
      </c>
      <c r="F42" s="125"/>
    </row>
    <row r="43" spans="1:6" ht="30">
      <c r="A43" s="2" t="s">
        <v>556</v>
      </c>
      <c r="B43" s="14" t="s">
        <v>557</v>
      </c>
      <c r="C43" s="16">
        <v>15</v>
      </c>
      <c r="D43" s="10">
        <v>82572</v>
      </c>
      <c r="E43" s="10">
        <f t="shared" si="0"/>
        <v>1238580</v>
      </c>
      <c r="F43" s="125"/>
    </row>
    <row r="44" spans="1:6">
      <c r="A44" s="2" t="s">
        <v>558</v>
      </c>
      <c r="B44" s="14" t="s">
        <v>559</v>
      </c>
      <c r="C44" s="1">
        <v>15</v>
      </c>
      <c r="D44" s="8">
        <v>8300</v>
      </c>
      <c r="E44" s="8">
        <f t="shared" si="0"/>
        <v>124500</v>
      </c>
      <c r="F44" s="125"/>
    </row>
    <row r="45" spans="1:6">
      <c r="A45" s="2" t="s">
        <v>560</v>
      </c>
      <c r="B45" s="14" t="s">
        <v>561</v>
      </c>
      <c r="C45" s="1">
        <v>15</v>
      </c>
      <c r="D45" s="136">
        <v>6530</v>
      </c>
      <c r="E45" s="8">
        <f t="shared" si="0"/>
        <v>97950</v>
      </c>
    </row>
    <row r="46" spans="1:6" ht="60">
      <c r="A46" s="11" t="s">
        <v>562</v>
      </c>
      <c r="B46" s="54" t="s">
        <v>563</v>
      </c>
      <c r="C46" s="16">
        <v>1</v>
      </c>
      <c r="D46" s="10">
        <v>293000</v>
      </c>
      <c r="E46" s="10">
        <f t="shared" si="0"/>
        <v>293000</v>
      </c>
    </row>
    <row r="47" spans="1:6">
      <c r="A47" s="2" t="s">
        <v>564</v>
      </c>
      <c r="B47" s="1"/>
      <c r="C47" s="1"/>
      <c r="D47" s="8"/>
      <c r="E47" s="8"/>
    </row>
    <row r="48" spans="1:6">
      <c r="A48" s="2" t="s">
        <v>16</v>
      </c>
      <c r="B48" s="1"/>
      <c r="C48" s="1"/>
      <c r="D48" s="8"/>
      <c r="E48" s="8"/>
    </row>
    <row r="49" spans="1:6" ht="30">
      <c r="A49" s="11" t="s">
        <v>565</v>
      </c>
      <c r="B49" s="54" t="s">
        <v>566</v>
      </c>
      <c r="C49" s="16">
        <v>1</v>
      </c>
      <c r="D49" s="49">
        <v>19990</v>
      </c>
      <c r="E49" s="10">
        <f t="shared" si="0"/>
        <v>19990</v>
      </c>
    </row>
    <row r="50" spans="1:6" ht="30">
      <c r="A50" s="11" t="s">
        <v>567</v>
      </c>
      <c r="B50" s="54" t="s">
        <v>568</v>
      </c>
      <c r="C50" s="16">
        <v>1</v>
      </c>
      <c r="D50" s="49">
        <v>45120</v>
      </c>
      <c r="E50" s="10">
        <f t="shared" si="0"/>
        <v>45120</v>
      </c>
      <c r="F50" s="125"/>
    </row>
    <row r="51" spans="1:6">
      <c r="A51" s="11" t="s">
        <v>569</v>
      </c>
      <c r="B51" s="54" t="s">
        <v>570</v>
      </c>
      <c r="C51" s="16">
        <v>1</v>
      </c>
      <c r="D51" s="49">
        <v>9574</v>
      </c>
      <c r="E51" s="10">
        <f t="shared" si="0"/>
        <v>9574</v>
      </c>
      <c r="F51" s="125"/>
    </row>
    <row r="52" spans="1:6" ht="30">
      <c r="A52" s="11" t="s">
        <v>571</v>
      </c>
      <c r="B52" s="54" t="s">
        <v>572</v>
      </c>
      <c r="C52" s="16">
        <v>1</v>
      </c>
      <c r="D52" s="49">
        <v>19505</v>
      </c>
      <c r="E52" s="10">
        <f t="shared" si="0"/>
        <v>19505</v>
      </c>
      <c r="F52" s="125"/>
    </row>
    <row r="53" spans="1:6" ht="30">
      <c r="A53" s="11" t="s">
        <v>573</v>
      </c>
      <c r="B53" s="54" t="s">
        <v>574</v>
      </c>
      <c r="C53" s="16">
        <v>1</v>
      </c>
      <c r="D53" s="49">
        <v>20940</v>
      </c>
      <c r="E53" s="10">
        <f t="shared" ref="E53:E57" si="1">D53*C53</f>
        <v>20940</v>
      </c>
      <c r="F53" s="125"/>
    </row>
    <row r="54" spans="1:6">
      <c r="A54" s="11" t="s">
        <v>575</v>
      </c>
      <c r="B54" s="54" t="s">
        <v>576</v>
      </c>
      <c r="C54" s="16">
        <v>1</v>
      </c>
      <c r="D54" s="49">
        <v>3270</v>
      </c>
      <c r="E54" s="10">
        <f t="shared" si="1"/>
        <v>3270</v>
      </c>
      <c r="F54" s="125"/>
    </row>
    <row r="55" spans="1:6">
      <c r="A55" s="11" t="s">
        <v>578</v>
      </c>
      <c r="B55" s="16"/>
      <c r="C55" s="16"/>
      <c r="D55" s="49"/>
      <c r="E55" s="10"/>
      <c r="F55" s="125"/>
    </row>
    <row r="56" spans="1:6">
      <c r="A56" s="11" t="s">
        <v>16</v>
      </c>
      <c r="B56" s="16"/>
      <c r="C56" s="16"/>
      <c r="D56" s="49"/>
      <c r="E56" s="10"/>
      <c r="F56" s="125"/>
    </row>
    <row r="57" spans="1:6">
      <c r="A57" s="11" t="s">
        <v>579</v>
      </c>
      <c r="B57" s="54" t="s">
        <v>320</v>
      </c>
      <c r="C57" s="16">
        <v>1</v>
      </c>
      <c r="D57" s="49">
        <v>2700</v>
      </c>
      <c r="E57" s="10">
        <f t="shared" si="1"/>
        <v>2700</v>
      </c>
      <c r="F57" s="125"/>
    </row>
    <row r="58" spans="1:6">
      <c r="A58" s="11"/>
      <c r="B58" s="11" t="s">
        <v>1014</v>
      </c>
      <c r="C58" s="2"/>
      <c r="D58" s="2"/>
      <c r="E58" s="13">
        <f>SUM(E3:E57)</f>
        <v>2427675</v>
      </c>
    </row>
  </sheetData>
  <customSheetViews>
    <customSheetView guid="{2AC1EAFE-55F5-48E8-8121-3164CD51F25E}" topLeftCell="A16">
      <selection activeCell="C21" sqref="C21:C25"/>
      <pageMargins left="0.7" right="0.7" top="0.75" bottom="0.75" header="0.3" footer="0.3"/>
      <pageSetup paperSize="9" orientation="portrait" r:id="rId1"/>
    </customSheetView>
    <customSheetView guid="{6DAA9C1B-36AB-4569-8373-154083942CBB}" topLeftCell="A82">
      <selection activeCell="C94" sqref="C94"/>
      <pageMargins left="0.7" right="0.7" top="0.75" bottom="0.75" header="0.3" footer="0.3"/>
    </customSheetView>
    <customSheetView guid="{97DD9573-DC11-434A-AAE9-AC7D3724C7C8}" showPageBreaks="1" topLeftCell="A38">
      <selection activeCell="C37" sqref="C37"/>
      <pageMargins left="0.7" right="0.7" top="0.75" bottom="0.75" header="0.3" footer="0.3"/>
      <pageSetup paperSize="9" orientation="portrait" r:id="rId2"/>
    </customSheetView>
    <customSheetView guid="{4F951AFB-7D37-4856-A103-EE26E8391DCE}" topLeftCell="A74">
      <selection activeCell="G103" sqref="G103"/>
      <pageMargins left="0.7" right="0.7" top="0.75" bottom="0.75" header="0.3" footer="0.3"/>
      <pageSetup paperSize="9" orientation="portrait" r:id="rId3"/>
    </customSheetView>
    <customSheetView guid="{96B61763-A3EC-4846-A7E2-1991A051E894}" topLeftCell="A70">
      <selection activeCell="B34" sqref="B34"/>
      <pageMargins left="0.7" right="0.7" top="0.75" bottom="0.75" header="0.3" footer="0.3"/>
      <pageSetup paperSize="9" orientation="portrait" r:id="rId4"/>
    </customSheetView>
    <customSheetView guid="{83A0E709-33FC-426A-85B0-961FE193E95B}" topLeftCell="A61">
      <selection activeCell="M18" sqref="M18"/>
      <pageMargins left="0.7" right="0.7" top="0.75" bottom="0.75" header="0.3" footer="0.3"/>
    </customSheetView>
    <customSheetView guid="{473FF729-6168-486A-B0F2-F03FF3B87848}" topLeftCell="A82">
      <selection activeCell="B90" sqref="B90"/>
      <pageMargins left="0.7" right="0.7" top="0.75" bottom="0.75" header="0.3" footer="0.3"/>
      <pageSetup paperSize="9" orientation="portrait" r:id="rId5"/>
    </customSheetView>
    <customSheetView guid="{9CAF924E-FB22-4352-899B-CA2FA34568E5}" topLeftCell="A82">
      <selection activeCell="B90" sqref="B90"/>
      <pageMargins left="0.7" right="0.7" top="0.75" bottom="0.75" header="0.3" footer="0.3"/>
      <pageSetup paperSize="9" orientation="portrait" r:id="rId6"/>
    </customSheetView>
  </customSheetViews>
  <pageMargins left="0.7" right="0.7" top="0.75" bottom="0.75" header="0.3" footer="0.3"/>
  <pageSetup paperSize="9" orientation="portrait" r:id="rId7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58"/>
  <sheetViews>
    <sheetView workbookViewId="0">
      <selection activeCell="C31" sqref="C30:D31"/>
    </sheetView>
  </sheetViews>
  <sheetFormatPr defaultRowHeight="15"/>
  <cols>
    <col min="1" max="1" width="9.140625" style="17" customWidth="1"/>
    <col min="2" max="2" width="42" style="32" customWidth="1"/>
    <col min="3" max="3" width="9.140625" style="17"/>
    <col min="4" max="4" width="12" style="17" customWidth="1"/>
    <col min="5" max="5" width="13.42578125" style="17" customWidth="1"/>
    <col min="6" max="16384" width="9.140625" style="17"/>
  </cols>
  <sheetData>
    <row r="2" spans="1:5">
      <c r="A2" s="15" t="s">
        <v>10</v>
      </c>
      <c r="B2" s="67"/>
      <c r="C2" s="42" t="s">
        <v>998</v>
      </c>
      <c r="D2" s="43" t="s">
        <v>996</v>
      </c>
      <c r="E2" s="43" t="s">
        <v>999</v>
      </c>
    </row>
    <row r="3" spans="1:5">
      <c r="A3" s="11" t="s">
        <v>17</v>
      </c>
      <c r="B3" s="19"/>
      <c r="C3" s="16"/>
      <c r="D3" s="10"/>
      <c r="E3" s="10"/>
    </row>
    <row r="4" spans="1:5">
      <c r="A4" s="11" t="s">
        <v>16</v>
      </c>
      <c r="B4" s="19"/>
      <c r="C4" s="16"/>
      <c r="D4" s="10"/>
      <c r="E4" s="10"/>
    </row>
    <row r="5" spans="1:5" ht="30">
      <c r="A5" s="11" t="s">
        <v>18</v>
      </c>
      <c r="B5" s="54" t="s">
        <v>1077</v>
      </c>
      <c r="C5" s="35">
        <v>1</v>
      </c>
      <c r="D5" s="55">
        <v>5500</v>
      </c>
      <c r="E5" s="10">
        <f t="shared" ref="E5:E42" si="0">D5*C5</f>
        <v>5500</v>
      </c>
    </row>
    <row r="6" spans="1:5" ht="30">
      <c r="A6" s="11" t="s">
        <v>19</v>
      </c>
      <c r="B6" s="54" t="s">
        <v>1063</v>
      </c>
      <c r="C6" s="35">
        <v>1</v>
      </c>
      <c r="D6" s="55">
        <v>2100</v>
      </c>
      <c r="E6" s="10">
        <f t="shared" si="0"/>
        <v>2100</v>
      </c>
    </row>
    <row r="7" spans="1:5">
      <c r="A7" s="11" t="s">
        <v>21</v>
      </c>
      <c r="B7" s="19"/>
      <c r="C7" s="16"/>
      <c r="D7" s="10"/>
      <c r="E7" s="10"/>
    </row>
    <row r="8" spans="1:5">
      <c r="A8" s="11" t="s">
        <v>16</v>
      </c>
      <c r="B8" s="19"/>
      <c r="C8" s="16"/>
      <c r="D8" s="10"/>
      <c r="E8" s="10"/>
    </row>
    <row r="9" spans="1:5" ht="30">
      <c r="A9" s="18" t="s">
        <v>22</v>
      </c>
      <c r="B9" s="54" t="s">
        <v>1064</v>
      </c>
      <c r="C9" s="35">
        <v>1</v>
      </c>
      <c r="D9" s="55">
        <v>7000</v>
      </c>
      <c r="E9" s="10">
        <f t="shared" si="0"/>
        <v>7000</v>
      </c>
    </row>
    <row r="10" spans="1:5">
      <c r="A10" s="11" t="s">
        <v>24</v>
      </c>
      <c r="B10" s="19"/>
      <c r="C10" s="16"/>
      <c r="D10" s="10"/>
      <c r="E10" s="10"/>
    </row>
    <row r="11" spans="1:5" ht="30">
      <c r="A11" s="18" t="s">
        <v>25</v>
      </c>
      <c r="B11" s="54" t="s">
        <v>1065</v>
      </c>
      <c r="C11" s="35">
        <v>1</v>
      </c>
      <c r="D11" s="55">
        <v>31000</v>
      </c>
      <c r="E11" s="10">
        <f t="shared" si="0"/>
        <v>31000</v>
      </c>
    </row>
    <row r="12" spans="1:5">
      <c r="A12" s="11" t="s">
        <v>580</v>
      </c>
      <c r="B12" s="19"/>
      <c r="C12" s="16"/>
      <c r="D12" s="10"/>
      <c r="E12" s="10"/>
    </row>
    <row r="13" spans="1:5">
      <c r="A13" s="11" t="s">
        <v>141</v>
      </c>
      <c r="B13" s="19"/>
      <c r="C13" s="16"/>
      <c r="D13" s="10"/>
      <c r="E13" s="10"/>
    </row>
    <row r="14" spans="1:5">
      <c r="A14" s="11" t="s">
        <v>581</v>
      </c>
      <c r="B14" s="54" t="s">
        <v>376</v>
      </c>
      <c r="C14" s="35">
        <v>1</v>
      </c>
      <c r="D14" s="55">
        <v>3690</v>
      </c>
      <c r="E14" s="55">
        <f t="shared" si="0"/>
        <v>3690</v>
      </c>
    </row>
    <row r="15" spans="1:5">
      <c r="A15" s="11" t="s">
        <v>582</v>
      </c>
      <c r="B15" s="54" t="s">
        <v>583</v>
      </c>
      <c r="C15" s="35">
        <v>1</v>
      </c>
      <c r="D15" s="55">
        <v>5200</v>
      </c>
      <c r="E15" s="55">
        <f t="shared" si="0"/>
        <v>5200</v>
      </c>
    </row>
    <row r="16" spans="1:5" ht="30">
      <c r="A16" s="11" t="s">
        <v>584</v>
      </c>
      <c r="B16" s="54" t="s">
        <v>1084</v>
      </c>
      <c r="C16" s="35">
        <v>1</v>
      </c>
      <c r="D16" s="55">
        <v>9350</v>
      </c>
      <c r="E16" s="55">
        <f t="shared" si="0"/>
        <v>9350</v>
      </c>
    </row>
    <row r="17" spans="1:5" ht="30">
      <c r="A17" s="11" t="s">
        <v>585</v>
      </c>
      <c r="B17" s="54" t="s">
        <v>586</v>
      </c>
      <c r="C17" s="35">
        <v>1</v>
      </c>
      <c r="D17" s="55">
        <v>15600</v>
      </c>
      <c r="E17" s="55">
        <f t="shared" si="0"/>
        <v>15600</v>
      </c>
    </row>
    <row r="18" spans="1:5">
      <c r="A18" s="11" t="s">
        <v>587</v>
      </c>
      <c r="B18" s="54" t="s">
        <v>588</v>
      </c>
      <c r="C18" s="35">
        <v>1</v>
      </c>
      <c r="D18" s="55">
        <v>2700</v>
      </c>
      <c r="E18" s="55">
        <f t="shared" si="0"/>
        <v>2700</v>
      </c>
    </row>
    <row r="19" spans="1:5" ht="30">
      <c r="A19" s="11" t="s">
        <v>589</v>
      </c>
      <c r="B19" s="54" t="s">
        <v>590</v>
      </c>
      <c r="C19" s="35">
        <v>1</v>
      </c>
      <c r="D19" s="55">
        <v>55800</v>
      </c>
      <c r="E19" s="55">
        <f t="shared" si="0"/>
        <v>55800</v>
      </c>
    </row>
    <row r="20" spans="1:5">
      <c r="A20" s="11" t="s">
        <v>591</v>
      </c>
      <c r="B20" s="54" t="s">
        <v>184</v>
      </c>
      <c r="C20" s="35">
        <v>1</v>
      </c>
      <c r="D20" s="55">
        <v>2540</v>
      </c>
      <c r="E20" s="55">
        <f t="shared" si="0"/>
        <v>2540</v>
      </c>
    </row>
    <row r="21" spans="1:5">
      <c r="A21" s="11" t="s">
        <v>592</v>
      </c>
      <c r="B21" s="54" t="s">
        <v>188</v>
      </c>
      <c r="C21" s="35">
        <v>1</v>
      </c>
      <c r="D21" s="55">
        <v>540</v>
      </c>
      <c r="E21" s="55">
        <f t="shared" si="0"/>
        <v>540</v>
      </c>
    </row>
    <row r="22" spans="1:5">
      <c r="A22" s="11" t="s">
        <v>593</v>
      </c>
      <c r="B22" s="54" t="s">
        <v>594</v>
      </c>
      <c r="C22" s="35">
        <v>1</v>
      </c>
      <c r="D22" s="55">
        <v>29850</v>
      </c>
      <c r="E22" s="55">
        <f t="shared" si="0"/>
        <v>29850</v>
      </c>
    </row>
    <row r="23" spans="1:5">
      <c r="A23" s="11" t="s">
        <v>595</v>
      </c>
      <c r="B23" s="19"/>
      <c r="C23" s="16"/>
      <c r="D23" s="10"/>
      <c r="E23" s="10"/>
    </row>
    <row r="24" spans="1:5">
      <c r="A24" s="11" t="s">
        <v>141</v>
      </c>
      <c r="B24" s="19"/>
      <c r="C24" s="16"/>
      <c r="D24" s="10"/>
      <c r="E24" s="10"/>
    </row>
    <row r="25" spans="1:5" ht="30">
      <c r="A25" s="11" t="s">
        <v>596</v>
      </c>
      <c r="B25" s="54" t="s">
        <v>597</v>
      </c>
      <c r="C25" s="16">
        <v>1</v>
      </c>
      <c r="D25" s="10">
        <v>790</v>
      </c>
      <c r="E25" s="10">
        <f t="shared" si="0"/>
        <v>790</v>
      </c>
    </row>
    <row r="26" spans="1:5" ht="30">
      <c r="A26" s="11" t="s">
        <v>598</v>
      </c>
      <c r="B26" s="54" t="s">
        <v>599</v>
      </c>
      <c r="C26" s="16">
        <v>1</v>
      </c>
      <c r="D26" s="10">
        <v>790</v>
      </c>
      <c r="E26" s="10">
        <f t="shared" si="0"/>
        <v>790</v>
      </c>
    </row>
    <row r="27" spans="1:5" ht="30">
      <c r="A27" s="11" t="s">
        <v>600</v>
      </c>
      <c r="B27" s="54" t="s">
        <v>601</v>
      </c>
      <c r="C27" s="16">
        <v>1</v>
      </c>
      <c r="D27" s="10">
        <v>2170</v>
      </c>
      <c r="E27" s="10">
        <f t="shared" si="0"/>
        <v>2170</v>
      </c>
    </row>
    <row r="28" spans="1:5" ht="30">
      <c r="A28" s="11" t="s">
        <v>602</v>
      </c>
      <c r="B28" s="54" t="s">
        <v>603</v>
      </c>
      <c r="C28" s="16">
        <v>1</v>
      </c>
      <c r="D28" s="10">
        <v>6730</v>
      </c>
      <c r="E28" s="10">
        <f t="shared" si="0"/>
        <v>6730</v>
      </c>
    </row>
    <row r="29" spans="1:5">
      <c r="A29" s="11" t="s">
        <v>604</v>
      </c>
      <c r="B29" s="54" t="s">
        <v>605</v>
      </c>
      <c r="C29" s="16">
        <v>1</v>
      </c>
      <c r="D29" s="10">
        <v>2040</v>
      </c>
      <c r="E29" s="10">
        <f t="shared" si="0"/>
        <v>2040</v>
      </c>
    </row>
    <row r="30" spans="1:5">
      <c r="A30" s="11" t="s">
        <v>606</v>
      </c>
      <c r="B30" s="54" t="s">
        <v>607</v>
      </c>
      <c r="C30" s="16">
        <v>1</v>
      </c>
      <c r="D30" s="10">
        <v>1460</v>
      </c>
      <c r="E30" s="10">
        <f t="shared" si="0"/>
        <v>1460</v>
      </c>
    </row>
    <row r="31" spans="1:5">
      <c r="A31" s="11" t="s">
        <v>608</v>
      </c>
      <c r="B31" s="54" t="s">
        <v>609</v>
      </c>
      <c r="C31" s="16">
        <v>1</v>
      </c>
      <c r="D31" s="10">
        <v>2100</v>
      </c>
      <c r="E31" s="10">
        <f t="shared" si="0"/>
        <v>2100</v>
      </c>
    </row>
    <row r="32" spans="1:5">
      <c r="A32" s="11" t="s">
        <v>610</v>
      </c>
      <c r="B32" s="54" t="s">
        <v>611</v>
      </c>
      <c r="C32" s="16">
        <v>1</v>
      </c>
      <c r="D32" s="10">
        <v>650</v>
      </c>
      <c r="E32" s="10">
        <f t="shared" si="0"/>
        <v>650</v>
      </c>
    </row>
    <row r="33" spans="1:5">
      <c r="A33" s="11" t="s">
        <v>612</v>
      </c>
      <c r="B33" s="54" t="s">
        <v>613</v>
      </c>
      <c r="C33" s="16">
        <v>1</v>
      </c>
      <c r="D33" s="10">
        <v>390</v>
      </c>
      <c r="E33" s="10">
        <f t="shared" si="0"/>
        <v>390</v>
      </c>
    </row>
    <row r="34" spans="1:5">
      <c r="A34" s="11" t="s">
        <v>614</v>
      </c>
      <c r="B34" s="54" t="s">
        <v>615</v>
      </c>
      <c r="C34" s="16">
        <v>1</v>
      </c>
      <c r="D34" s="10">
        <v>21700</v>
      </c>
      <c r="E34" s="10">
        <f t="shared" si="0"/>
        <v>21700</v>
      </c>
    </row>
    <row r="35" spans="1:5">
      <c r="A35" s="11" t="s">
        <v>616</v>
      </c>
      <c r="B35" s="54" t="s">
        <v>617</v>
      </c>
      <c r="C35" s="16">
        <v>1</v>
      </c>
      <c r="D35" s="10">
        <v>1040</v>
      </c>
      <c r="E35" s="10">
        <f t="shared" si="0"/>
        <v>1040</v>
      </c>
    </row>
    <row r="36" spans="1:5" ht="30">
      <c r="A36" s="11" t="s">
        <v>618</v>
      </c>
      <c r="B36" s="54" t="s">
        <v>619</v>
      </c>
      <c r="C36" s="16">
        <v>1</v>
      </c>
      <c r="D36" s="10">
        <v>13300</v>
      </c>
      <c r="E36" s="10">
        <f t="shared" si="0"/>
        <v>13300</v>
      </c>
    </row>
    <row r="37" spans="1:5">
      <c r="A37" s="11" t="s">
        <v>620</v>
      </c>
      <c r="B37" s="54" t="s">
        <v>362</v>
      </c>
      <c r="C37" s="16">
        <v>1</v>
      </c>
      <c r="D37" s="10">
        <v>3400</v>
      </c>
      <c r="E37" s="10">
        <f t="shared" si="0"/>
        <v>3400</v>
      </c>
    </row>
    <row r="38" spans="1:5" ht="30">
      <c r="A38" s="11" t="s">
        <v>621</v>
      </c>
      <c r="B38" s="54" t="s">
        <v>533</v>
      </c>
      <c r="C38" s="16">
        <v>1</v>
      </c>
      <c r="D38" s="10">
        <v>1490</v>
      </c>
      <c r="E38" s="10">
        <f t="shared" si="0"/>
        <v>1490</v>
      </c>
    </row>
    <row r="39" spans="1:5" ht="30">
      <c r="A39" s="11" t="s">
        <v>622</v>
      </c>
      <c r="B39" s="54" t="s">
        <v>529</v>
      </c>
      <c r="C39" s="16">
        <v>1</v>
      </c>
      <c r="D39" s="10">
        <v>950</v>
      </c>
      <c r="E39" s="10">
        <f t="shared" si="0"/>
        <v>950</v>
      </c>
    </row>
    <row r="40" spans="1:5">
      <c r="A40" s="11" t="s">
        <v>623</v>
      </c>
      <c r="B40" s="19"/>
      <c r="C40" s="16"/>
      <c r="D40" s="10"/>
      <c r="E40" s="10"/>
    </row>
    <row r="41" spans="1:5">
      <c r="A41" s="11" t="s">
        <v>16</v>
      </c>
      <c r="B41" s="19"/>
      <c r="C41" s="16"/>
      <c r="D41" s="10"/>
      <c r="E41" s="10"/>
    </row>
    <row r="42" spans="1:5" ht="30">
      <c r="A42" s="11" t="s">
        <v>624</v>
      </c>
      <c r="B42" s="54" t="s">
        <v>625</v>
      </c>
      <c r="C42" s="16">
        <v>1</v>
      </c>
      <c r="D42" s="10">
        <v>98251</v>
      </c>
      <c r="E42" s="10">
        <f t="shared" si="0"/>
        <v>98251</v>
      </c>
    </row>
    <row r="43" spans="1:5">
      <c r="A43" s="11" t="s">
        <v>24</v>
      </c>
      <c r="B43" s="19"/>
      <c r="C43" s="16"/>
      <c r="D43" s="10"/>
      <c r="E43" s="10"/>
    </row>
    <row r="44" spans="1:5">
      <c r="A44" s="11" t="s">
        <v>626</v>
      </c>
      <c r="B44" s="19"/>
      <c r="C44" s="16"/>
      <c r="D44" s="10"/>
      <c r="E44" s="10"/>
    </row>
    <row r="45" spans="1:5">
      <c r="A45" s="11" t="s">
        <v>16</v>
      </c>
      <c r="B45" s="19"/>
      <c r="C45" s="16"/>
      <c r="D45" s="10"/>
      <c r="E45" s="10"/>
    </row>
    <row r="46" spans="1:5">
      <c r="A46" s="11" t="s">
        <v>627</v>
      </c>
      <c r="B46" s="54" t="s">
        <v>628</v>
      </c>
      <c r="C46" s="16">
        <v>10</v>
      </c>
      <c r="D46" s="10">
        <v>1260</v>
      </c>
      <c r="E46" s="10">
        <f t="shared" ref="E46:E57" si="1">D46*C46</f>
        <v>12600</v>
      </c>
    </row>
    <row r="47" spans="1:5">
      <c r="A47" s="11" t="s">
        <v>629</v>
      </c>
      <c r="B47" s="54" t="s">
        <v>630</v>
      </c>
      <c r="C47" s="16">
        <v>10</v>
      </c>
      <c r="D47" s="10">
        <v>1890</v>
      </c>
      <c r="E47" s="10">
        <f t="shared" si="1"/>
        <v>18900</v>
      </c>
    </row>
    <row r="48" spans="1:5" ht="45">
      <c r="A48" s="11" t="s">
        <v>631</v>
      </c>
      <c r="B48" s="54" t="s">
        <v>632</v>
      </c>
      <c r="C48" s="16">
        <v>10</v>
      </c>
      <c r="D48" s="10">
        <v>14000</v>
      </c>
      <c r="E48" s="10">
        <f t="shared" si="1"/>
        <v>140000</v>
      </c>
    </row>
    <row r="49" spans="1:5" ht="60">
      <c r="A49" s="11" t="s">
        <v>633</v>
      </c>
      <c r="B49" s="54" t="s">
        <v>634</v>
      </c>
      <c r="C49" s="16">
        <v>10</v>
      </c>
      <c r="D49" s="10">
        <v>19800</v>
      </c>
      <c r="E49" s="10">
        <f t="shared" si="1"/>
        <v>198000</v>
      </c>
    </row>
    <row r="50" spans="1:5">
      <c r="A50" s="11" t="s">
        <v>635</v>
      </c>
      <c r="B50" s="19"/>
      <c r="C50" s="16"/>
      <c r="D50" s="10"/>
      <c r="E50" s="10"/>
    </row>
    <row r="51" spans="1:5">
      <c r="A51" s="11" t="s">
        <v>16</v>
      </c>
      <c r="B51" s="19"/>
      <c r="C51" s="16"/>
      <c r="D51" s="10"/>
      <c r="E51" s="10"/>
    </row>
    <row r="52" spans="1:5" ht="45">
      <c r="A52" s="11" t="s">
        <v>636</v>
      </c>
      <c r="B52" s="54" t="s">
        <v>637</v>
      </c>
      <c r="C52" s="16">
        <v>1</v>
      </c>
      <c r="D52" s="10">
        <v>3660</v>
      </c>
      <c r="E52" s="10">
        <f t="shared" si="1"/>
        <v>3660</v>
      </c>
    </row>
    <row r="53" spans="1:5">
      <c r="A53" s="11" t="s">
        <v>638</v>
      </c>
      <c r="B53" s="54" t="s">
        <v>639</v>
      </c>
      <c r="C53" s="16">
        <v>1</v>
      </c>
      <c r="D53" s="10">
        <v>8300</v>
      </c>
      <c r="E53" s="10">
        <f t="shared" si="1"/>
        <v>8300</v>
      </c>
    </row>
    <row r="54" spans="1:5">
      <c r="A54" s="11" t="s">
        <v>640</v>
      </c>
      <c r="B54" s="54" t="s">
        <v>641</v>
      </c>
      <c r="C54" s="16">
        <v>1</v>
      </c>
      <c r="D54" s="10">
        <v>3100</v>
      </c>
      <c r="E54" s="10">
        <f t="shared" si="1"/>
        <v>3100</v>
      </c>
    </row>
    <row r="55" spans="1:5">
      <c r="A55" s="11" t="s">
        <v>642</v>
      </c>
      <c r="B55" s="54" t="s">
        <v>643</v>
      </c>
      <c r="C55" s="16">
        <v>1</v>
      </c>
      <c r="D55" s="10">
        <v>5960</v>
      </c>
      <c r="E55" s="10">
        <f t="shared" si="1"/>
        <v>5960</v>
      </c>
    </row>
    <row r="56" spans="1:5">
      <c r="A56" s="11" t="s">
        <v>644</v>
      </c>
      <c r="B56" s="54" t="s">
        <v>645</v>
      </c>
      <c r="C56" s="16">
        <v>1</v>
      </c>
      <c r="D56" s="10">
        <v>4500</v>
      </c>
      <c r="E56" s="10">
        <f t="shared" si="1"/>
        <v>4500</v>
      </c>
    </row>
    <row r="57" spans="1:5">
      <c r="A57" s="11" t="s">
        <v>646</v>
      </c>
      <c r="B57" s="54" t="s">
        <v>497</v>
      </c>
      <c r="C57" s="16">
        <v>1</v>
      </c>
      <c r="D57" s="10">
        <v>19285</v>
      </c>
      <c r="E57" s="10">
        <f t="shared" si="1"/>
        <v>19285</v>
      </c>
    </row>
    <row r="58" spans="1:5">
      <c r="A58" s="11"/>
      <c r="B58" s="20" t="s">
        <v>1015</v>
      </c>
      <c r="C58" s="11"/>
      <c r="D58" s="11"/>
      <c r="E58" s="21">
        <f>SUM(E3:E57)</f>
        <v>742426</v>
      </c>
    </row>
  </sheetData>
  <customSheetViews>
    <customSheetView guid="{2AC1EAFE-55F5-48E8-8121-3164CD51F25E}" topLeftCell="A4">
      <selection activeCell="C33" sqref="C33"/>
      <pageMargins left="0.7" right="0.7" top="0.75" bottom="0.75" header="0.3" footer="0.3"/>
    </customSheetView>
    <customSheetView guid="{6DAA9C1B-36AB-4569-8373-154083942CBB}" topLeftCell="A10">
      <selection activeCell="F7" sqref="F7"/>
      <pageMargins left="0.7" right="0.7" top="0.75" bottom="0.75" header="0.3" footer="0.3"/>
    </customSheetView>
    <customSheetView guid="{97DD9573-DC11-434A-AAE9-AC7D3724C7C8}" showPageBreaks="1" topLeftCell="A73">
      <selection activeCell="S13" sqref="S13"/>
      <pageMargins left="0.7" right="0.7" top="0.75" bottom="0.75" header="0.3" footer="0.3"/>
      <pageSetup paperSize="9" orientation="portrait" r:id="rId1"/>
    </customSheetView>
    <customSheetView guid="{4F951AFB-7D37-4856-A103-EE26E8391DCE}" topLeftCell="A73">
      <selection activeCell="S13" sqref="S13"/>
      <pageMargins left="0.7" right="0.7" top="0.75" bottom="0.75" header="0.3" footer="0.3"/>
      <pageSetup paperSize="9" orientation="portrait" r:id="rId2"/>
    </customSheetView>
    <customSheetView guid="{96B61763-A3EC-4846-A7E2-1991A051E894}" topLeftCell="A58">
      <selection activeCell="B38" sqref="B38"/>
      <pageMargins left="0.7" right="0.7" top="0.75" bottom="0.75" header="0.3" footer="0.3"/>
      <pageSetup paperSize="9" orientation="portrait" r:id="rId3"/>
    </customSheetView>
    <customSheetView guid="{83A0E709-33FC-426A-85B0-961FE193E95B}" topLeftCell="A49">
      <selection activeCell="F7" sqref="F7"/>
      <pageMargins left="0.7" right="0.7" top="0.75" bottom="0.75" header="0.3" footer="0.3"/>
    </customSheetView>
    <customSheetView guid="{473FF729-6168-486A-B0F2-F03FF3B87848}">
      <selection activeCell="C1" sqref="C1"/>
      <pageMargins left="0.7" right="0.7" top="0.75" bottom="0.75" header="0.3" footer="0.3"/>
    </customSheetView>
    <customSheetView guid="{9CAF924E-FB22-4352-899B-CA2FA34568E5}">
      <selection activeCell="C1" sqref="C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38"/>
  <sheetViews>
    <sheetView workbookViewId="0">
      <selection activeCell="B4" sqref="B4"/>
    </sheetView>
  </sheetViews>
  <sheetFormatPr defaultRowHeight="15"/>
  <cols>
    <col min="1" max="1" width="9.140625" style="17" customWidth="1"/>
    <col min="2" max="2" width="42" style="32" customWidth="1"/>
    <col min="3" max="3" width="9.140625" style="17"/>
    <col min="4" max="4" width="14.85546875" style="17" customWidth="1"/>
    <col min="5" max="5" width="12.85546875" style="17" customWidth="1"/>
    <col min="6" max="6" width="9.140625" style="17"/>
  </cols>
  <sheetData>
    <row r="2" spans="1:6">
      <c r="A2" s="15" t="s">
        <v>11</v>
      </c>
      <c r="B2" s="67"/>
      <c r="C2" s="42" t="s">
        <v>998</v>
      </c>
      <c r="D2" s="43" t="s">
        <v>996</v>
      </c>
      <c r="E2" s="43" t="s">
        <v>999</v>
      </c>
      <c r="F2" s="57"/>
    </row>
    <row r="3" spans="1:6">
      <c r="A3" s="11" t="s">
        <v>24</v>
      </c>
      <c r="B3" s="19"/>
      <c r="C3" s="16"/>
      <c r="D3" s="10"/>
      <c r="E3" s="10"/>
    </row>
    <row r="4" spans="1:6">
      <c r="A4" s="11" t="s">
        <v>647</v>
      </c>
      <c r="B4" s="54" t="s">
        <v>648</v>
      </c>
      <c r="C4" s="16">
        <v>15</v>
      </c>
      <c r="D4" s="149">
        <v>440</v>
      </c>
      <c r="E4" s="10">
        <f t="shared" ref="E4:E37" si="0">D4*C4</f>
        <v>6600</v>
      </c>
    </row>
    <row r="5" spans="1:6" ht="15.75" customHeight="1">
      <c r="A5" s="11" t="s">
        <v>649</v>
      </c>
      <c r="B5" s="54" t="s">
        <v>650</v>
      </c>
      <c r="C5" s="16">
        <v>1</v>
      </c>
      <c r="D5" s="10">
        <v>17990</v>
      </c>
      <c r="E5" s="10">
        <f t="shared" si="0"/>
        <v>17990</v>
      </c>
    </row>
    <row r="6" spans="1:6">
      <c r="A6" s="11" t="s">
        <v>17</v>
      </c>
      <c r="B6" s="19"/>
      <c r="C6" s="16"/>
      <c r="D6" s="10"/>
      <c r="E6" s="10"/>
    </row>
    <row r="7" spans="1:6">
      <c r="A7" s="11" t="s">
        <v>16</v>
      </c>
      <c r="B7" s="19"/>
      <c r="C7" s="16"/>
      <c r="D7" s="10"/>
      <c r="E7" s="10"/>
    </row>
    <row r="8" spans="1:6" ht="30">
      <c r="A8" s="11" t="s">
        <v>18</v>
      </c>
      <c r="B8" s="69" t="s">
        <v>1078</v>
      </c>
      <c r="C8" s="16">
        <v>1</v>
      </c>
      <c r="D8" s="10">
        <v>6600</v>
      </c>
      <c r="E8" s="10">
        <f t="shared" si="0"/>
        <v>6600</v>
      </c>
    </row>
    <row r="9" spans="1:6" ht="30">
      <c r="A9" s="11" t="s">
        <v>19</v>
      </c>
      <c r="B9" s="54" t="s">
        <v>1030</v>
      </c>
      <c r="C9" s="16">
        <v>1</v>
      </c>
      <c r="D9" s="10">
        <v>2200</v>
      </c>
      <c r="E9" s="10">
        <f t="shared" si="0"/>
        <v>2200</v>
      </c>
    </row>
    <row r="10" spans="1:6">
      <c r="A10" s="11" t="s">
        <v>21</v>
      </c>
      <c r="B10" s="19"/>
      <c r="C10" s="16"/>
      <c r="D10" s="10"/>
      <c r="E10" s="10"/>
    </row>
    <row r="11" spans="1:6">
      <c r="A11" s="11" t="s">
        <v>16</v>
      </c>
      <c r="B11" s="19"/>
      <c r="C11" s="16"/>
      <c r="D11" s="10"/>
      <c r="E11" s="10"/>
    </row>
    <row r="12" spans="1:6" ht="30">
      <c r="A12" s="18" t="s">
        <v>22</v>
      </c>
      <c r="B12" s="54" t="s">
        <v>1029</v>
      </c>
      <c r="C12" s="16">
        <v>1</v>
      </c>
      <c r="D12" s="10">
        <v>2700</v>
      </c>
      <c r="E12" s="10">
        <f t="shared" si="0"/>
        <v>2700</v>
      </c>
    </row>
    <row r="13" spans="1:6" ht="30">
      <c r="A13" s="11" t="s">
        <v>681</v>
      </c>
      <c r="B13" s="54" t="s">
        <v>682</v>
      </c>
      <c r="C13" s="16">
        <v>1</v>
      </c>
      <c r="D13" s="10">
        <v>3350</v>
      </c>
      <c r="E13" s="10">
        <f t="shared" si="0"/>
        <v>3350</v>
      </c>
    </row>
    <row r="14" spans="1:6">
      <c r="A14" s="11" t="s">
        <v>24</v>
      </c>
      <c r="B14" s="19"/>
      <c r="C14" s="16"/>
      <c r="D14" s="10"/>
      <c r="E14" s="10"/>
    </row>
    <row r="15" spans="1:6" ht="30">
      <c r="A15" s="18" t="s">
        <v>25</v>
      </c>
      <c r="B15" s="54" t="s">
        <v>1028</v>
      </c>
      <c r="C15" s="16">
        <v>1</v>
      </c>
      <c r="D15" s="10">
        <v>6640</v>
      </c>
      <c r="E15" s="10">
        <f t="shared" si="0"/>
        <v>6640</v>
      </c>
    </row>
    <row r="16" spans="1:6">
      <c r="A16" s="11" t="s">
        <v>683</v>
      </c>
      <c r="B16" s="54" t="s">
        <v>684</v>
      </c>
      <c r="C16" s="16">
        <v>1</v>
      </c>
      <c r="D16" s="10">
        <v>250</v>
      </c>
      <c r="E16" s="10">
        <f t="shared" si="0"/>
        <v>250</v>
      </c>
    </row>
    <row r="17" spans="1:5">
      <c r="A17" s="11" t="s">
        <v>67</v>
      </c>
      <c r="B17" s="19"/>
      <c r="C17" s="16"/>
      <c r="D17" s="10"/>
      <c r="E17" s="10"/>
    </row>
    <row r="18" spans="1:5">
      <c r="A18" s="11" t="s">
        <v>16</v>
      </c>
      <c r="B18" s="19"/>
      <c r="C18" s="16"/>
      <c r="D18" s="10"/>
      <c r="E18" s="10"/>
    </row>
    <row r="19" spans="1:5" ht="30">
      <c r="A19" s="11" t="s">
        <v>651</v>
      </c>
      <c r="B19" s="54" t="s">
        <v>652</v>
      </c>
      <c r="C19" s="16">
        <v>1</v>
      </c>
      <c r="D19" s="10">
        <v>4120</v>
      </c>
      <c r="E19" s="10">
        <f t="shared" si="0"/>
        <v>4120</v>
      </c>
    </row>
    <row r="20" spans="1:5" ht="30">
      <c r="A20" s="11" t="s">
        <v>653</v>
      </c>
      <c r="B20" s="54" t="s">
        <v>654</v>
      </c>
      <c r="C20" s="16">
        <v>1</v>
      </c>
      <c r="D20" s="10">
        <v>27790</v>
      </c>
      <c r="E20" s="10">
        <f t="shared" si="0"/>
        <v>27790</v>
      </c>
    </row>
    <row r="21" spans="1:5">
      <c r="A21" s="11" t="s">
        <v>655</v>
      </c>
      <c r="B21" s="54" t="s">
        <v>656</v>
      </c>
      <c r="C21" s="16">
        <v>1</v>
      </c>
      <c r="D21" s="10">
        <v>15990</v>
      </c>
      <c r="E21" s="10">
        <f t="shared" si="0"/>
        <v>15990</v>
      </c>
    </row>
    <row r="22" spans="1:5">
      <c r="A22" s="11" t="s">
        <v>657</v>
      </c>
      <c r="B22" s="54" t="s">
        <v>658</v>
      </c>
      <c r="C22" s="16">
        <v>1</v>
      </c>
      <c r="D22" s="10">
        <v>11500</v>
      </c>
      <c r="E22" s="10">
        <f t="shared" si="0"/>
        <v>11500</v>
      </c>
    </row>
    <row r="23" spans="1:5">
      <c r="A23" s="11" t="s">
        <v>659</v>
      </c>
      <c r="B23" s="54" t="s">
        <v>660</v>
      </c>
      <c r="C23" s="16">
        <v>5</v>
      </c>
      <c r="D23" s="10">
        <v>3200</v>
      </c>
      <c r="E23" s="10">
        <f t="shared" si="0"/>
        <v>16000</v>
      </c>
    </row>
    <row r="24" spans="1:5">
      <c r="A24" s="11" t="s">
        <v>109</v>
      </c>
      <c r="B24" s="19"/>
      <c r="C24" s="16"/>
      <c r="D24" s="10"/>
      <c r="E24" s="10"/>
    </row>
    <row r="25" spans="1:5">
      <c r="A25" s="11" t="s">
        <v>70</v>
      </c>
      <c r="B25" s="19"/>
      <c r="C25" s="16"/>
      <c r="D25" s="10"/>
      <c r="E25" s="10"/>
    </row>
    <row r="26" spans="1:5">
      <c r="A26" s="11" t="s">
        <v>16</v>
      </c>
      <c r="B26" s="19"/>
      <c r="C26" s="16"/>
      <c r="D26" s="10"/>
      <c r="E26" s="10"/>
    </row>
    <row r="27" spans="1:5">
      <c r="A27" s="11" t="s">
        <v>661</v>
      </c>
      <c r="B27" s="54" t="s">
        <v>201</v>
      </c>
      <c r="C27" s="16">
        <v>1</v>
      </c>
      <c r="D27" s="10">
        <v>740</v>
      </c>
      <c r="E27" s="10">
        <f t="shared" si="0"/>
        <v>740</v>
      </c>
    </row>
    <row r="28" spans="1:5">
      <c r="A28" s="11" t="s">
        <v>662</v>
      </c>
      <c r="B28" s="54" t="s">
        <v>663</v>
      </c>
      <c r="C28" s="16">
        <v>1</v>
      </c>
      <c r="D28" s="10">
        <v>1690</v>
      </c>
      <c r="E28" s="10">
        <f t="shared" si="0"/>
        <v>1690</v>
      </c>
    </row>
    <row r="29" spans="1:5">
      <c r="A29" s="11" t="s">
        <v>664</v>
      </c>
      <c r="B29" s="54" t="s">
        <v>665</v>
      </c>
      <c r="C29" s="16">
        <v>1</v>
      </c>
      <c r="D29" s="10">
        <v>1690</v>
      </c>
      <c r="E29" s="10">
        <f t="shared" si="0"/>
        <v>1690</v>
      </c>
    </row>
    <row r="30" spans="1:5" ht="30">
      <c r="A30" s="11" t="s">
        <v>666</v>
      </c>
      <c r="B30" s="54" t="s">
        <v>667</v>
      </c>
      <c r="C30" s="16">
        <v>1</v>
      </c>
      <c r="D30" s="10">
        <v>14250</v>
      </c>
      <c r="E30" s="10">
        <f t="shared" si="0"/>
        <v>14250</v>
      </c>
    </row>
    <row r="31" spans="1:5">
      <c r="A31" s="11" t="s">
        <v>668</v>
      </c>
      <c r="B31" s="54" t="s">
        <v>669</v>
      </c>
      <c r="C31" s="16">
        <v>1</v>
      </c>
      <c r="D31" s="10">
        <v>6290</v>
      </c>
      <c r="E31" s="10">
        <f t="shared" si="0"/>
        <v>6290</v>
      </c>
    </row>
    <row r="32" spans="1:5">
      <c r="A32" s="11" t="s">
        <v>670</v>
      </c>
      <c r="B32" s="54" t="s">
        <v>671</v>
      </c>
      <c r="C32" s="16">
        <v>1</v>
      </c>
      <c r="D32" s="10">
        <v>2900</v>
      </c>
      <c r="E32" s="10">
        <f t="shared" si="0"/>
        <v>2900</v>
      </c>
    </row>
    <row r="33" spans="1:5">
      <c r="A33" s="11" t="s">
        <v>672</v>
      </c>
      <c r="B33" s="54" t="s">
        <v>673</v>
      </c>
      <c r="C33" s="16">
        <v>1</v>
      </c>
      <c r="D33" s="10">
        <v>3970</v>
      </c>
      <c r="E33" s="10">
        <f t="shared" si="0"/>
        <v>3970</v>
      </c>
    </row>
    <row r="34" spans="1:5">
      <c r="A34" s="11" t="s">
        <v>674</v>
      </c>
      <c r="B34" s="54" t="s">
        <v>215</v>
      </c>
      <c r="C34" s="16">
        <v>1</v>
      </c>
      <c r="D34" s="10">
        <v>3900</v>
      </c>
      <c r="E34" s="10">
        <f t="shared" si="0"/>
        <v>3900</v>
      </c>
    </row>
    <row r="35" spans="1:5">
      <c r="A35" s="11" t="s">
        <v>675</v>
      </c>
      <c r="B35" s="54" t="s">
        <v>676</v>
      </c>
      <c r="C35" s="16">
        <v>1</v>
      </c>
      <c r="D35" s="10">
        <v>1000</v>
      </c>
      <c r="E35" s="10">
        <f t="shared" si="0"/>
        <v>1000</v>
      </c>
    </row>
    <row r="36" spans="1:5">
      <c r="A36" s="11" t="s">
        <v>677</v>
      </c>
      <c r="B36" s="54" t="s">
        <v>678</v>
      </c>
      <c r="C36" s="16">
        <v>1</v>
      </c>
      <c r="D36" s="10">
        <v>32000</v>
      </c>
      <c r="E36" s="10">
        <f t="shared" si="0"/>
        <v>32000</v>
      </c>
    </row>
    <row r="37" spans="1:5">
      <c r="A37" s="11" t="s">
        <v>679</v>
      </c>
      <c r="B37" s="54" t="s">
        <v>680</v>
      </c>
      <c r="C37" s="16">
        <v>1</v>
      </c>
      <c r="D37" s="10">
        <v>560</v>
      </c>
      <c r="E37" s="10">
        <f t="shared" si="0"/>
        <v>560</v>
      </c>
    </row>
    <row r="38" spans="1:5">
      <c r="A38" s="11"/>
      <c r="B38" s="20" t="s">
        <v>1016</v>
      </c>
      <c r="C38" s="11"/>
      <c r="D38" s="11"/>
      <c r="E38" s="21">
        <f>SUM(E3:E37)</f>
        <v>190720</v>
      </c>
    </row>
  </sheetData>
  <customSheetViews>
    <customSheetView guid="{2AC1EAFE-55F5-48E8-8121-3164CD51F25E}" topLeftCell="A34">
      <selection activeCell="C17" sqref="C17"/>
      <pageMargins left="0.7" right="0.7" top="0.75" bottom="0.75" header="0.3" footer="0.3"/>
    </customSheetView>
    <customSheetView guid="{6DAA9C1B-36AB-4569-8373-154083942CBB}" topLeftCell="A25">
      <selection activeCell="C9" sqref="C9"/>
      <pageMargins left="0.7" right="0.7" top="0.75" bottom="0.75" header="0.3" footer="0.3"/>
    </customSheetView>
    <customSheetView guid="{97DD9573-DC11-434A-AAE9-AC7D3724C7C8}" showPageBreaks="1" topLeftCell="A34">
      <selection activeCell="D34" sqref="D34"/>
      <pageMargins left="0.7" right="0.7" top="0.75" bottom="0.75" header="0.3" footer="0.3"/>
      <pageSetup paperSize="9" orientation="portrait" r:id="rId1"/>
    </customSheetView>
    <customSheetView guid="{4F951AFB-7D37-4856-A103-EE26E8391DCE}" topLeftCell="A34">
      <selection activeCell="D34" sqref="D34"/>
      <pageMargins left="0.7" right="0.7" top="0.75" bottom="0.75" header="0.3" footer="0.3"/>
      <pageSetup paperSize="9" orientation="portrait" r:id="rId2"/>
    </customSheetView>
    <customSheetView guid="{96B61763-A3EC-4846-A7E2-1991A051E894}" topLeftCell="A28">
      <selection activeCell="D34" sqref="D34"/>
      <pageMargins left="0.7" right="0.7" top="0.75" bottom="0.75" header="0.3" footer="0.3"/>
      <pageSetup paperSize="9" orientation="portrait" r:id="rId3"/>
    </customSheetView>
    <customSheetView guid="{83A0E709-33FC-426A-85B0-961FE193E95B}">
      <selection activeCell="C60" sqref="C60"/>
      <pageMargins left="0.7" right="0.7" top="0.75" bottom="0.75" header="0.3" footer="0.3"/>
    </customSheetView>
    <customSheetView guid="{473FF729-6168-486A-B0F2-F03FF3B87848}" topLeftCell="A40">
      <selection activeCell="C17" sqref="C17"/>
      <pageMargins left="0.7" right="0.7" top="0.75" bottom="0.75" header="0.3" footer="0.3"/>
    </customSheetView>
    <customSheetView guid="{9CAF924E-FB22-4352-899B-CA2FA34568E5}" topLeftCell="A40">
      <selection activeCell="C17" sqref="C1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25"/>
  <sheetViews>
    <sheetView workbookViewId="0">
      <selection activeCell="C16" sqref="C16"/>
    </sheetView>
  </sheetViews>
  <sheetFormatPr defaultRowHeight="15"/>
  <cols>
    <col min="1" max="1" width="9.140625" style="17" customWidth="1"/>
    <col min="2" max="2" width="42" style="17" customWidth="1"/>
    <col min="3" max="3" width="9.140625" style="17"/>
    <col min="4" max="4" width="13.85546875" style="17" customWidth="1"/>
    <col min="5" max="5" width="13.5703125" style="17" customWidth="1"/>
    <col min="6" max="16384" width="9.140625" style="17"/>
  </cols>
  <sheetData>
    <row r="2" spans="1:5">
      <c r="A2" s="15" t="s">
        <v>12</v>
      </c>
      <c r="B2" s="15"/>
      <c r="C2" s="16" t="s">
        <v>998</v>
      </c>
      <c r="D2" s="10" t="s">
        <v>996</v>
      </c>
      <c r="E2" s="10" t="s">
        <v>999</v>
      </c>
    </row>
    <row r="3" spans="1:5">
      <c r="A3" s="23" t="s">
        <v>15</v>
      </c>
      <c r="B3" s="124"/>
      <c r="C3" s="16"/>
      <c r="D3" s="10"/>
      <c r="E3" s="10"/>
    </row>
    <row r="4" spans="1:5">
      <c r="A4" s="11" t="s">
        <v>16</v>
      </c>
      <c r="B4" s="16"/>
      <c r="C4" s="16"/>
      <c r="D4" s="10"/>
      <c r="E4" s="10"/>
    </row>
    <row r="5" spans="1:5" ht="30">
      <c r="A5" s="11" t="s">
        <v>685</v>
      </c>
      <c r="B5" s="54" t="s">
        <v>69</v>
      </c>
      <c r="C5" s="16">
        <v>1</v>
      </c>
      <c r="D5" s="10">
        <v>3570</v>
      </c>
      <c r="E5" s="10">
        <f t="shared" ref="E5:E19" si="0">D5*C5</f>
        <v>3570</v>
      </c>
    </row>
    <row r="6" spans="1:5">
      <c r="A6" s="11" t="s">
        <v>24</v>
      </c>
      <c r="B6" s="16"/>
      <c r="C6" s="16"/>
      <c r="D6" s="10"/>
      <c r="E6" s="10"/>
    </row>
    <row r="7" spans="1:5">
      <c r="A7" s="11" t="s">
        <v>686</v>
      </c>
      <c r="B7" s="35" t="s">
        <v>687</v>
      </c>
      <c r="C7" s="16">
        <v>5</v>
      </c>
      <c r="D7" s="10">
        <v>97200</v>
      </c>
      <c r="E7" s="10">
        <f t="shared" si="0"/>
        <v>486000</v>
      </c>
    </row>
    <row r="8" spans="1:5">
      <c r="A8" s="11" t="s">
        <v>17</v>
      </c>
      <c r="B8" s="16"/>
      <c r="C8" s="16"/>
      <c r="D8" s="10"/>
      <c r="E8" s="10"/>
    </row>
    <row r="9" spans="1:5">
      <c r="A9" s="11" t="s">
        <v>16</v>
      </c>
      <c r="B9" s="16"/>
      <c r="C9" s="16"/>
      <c r="D9" s="10"/>
      <c r="E9" s="10"/>
    </row>
    <row r="10" spans="1:5">
      <c r="A10" s="11" t="s">
        <v>18</v>
      </c>
      <c r="B10" s="35" t="s">
        <v>1079</v>
      </c>
      <c r="C10" s="16">
        <v>1</v>
      </c>
      <c r="D10" s="10">
        <v>72600</v>
      </c>
      <c r="E10" s="10">
        <f t="shared" si="0"/>
        <v>72600</v>
      </c>
    </row>
    <row r="11" spans="1:5" ht="30">
      <c r="A11" s="11" t="s">
        <v>19</v>
      </c>
      <c r="B11" s="54" t="s">
        <v>1055</v>
      </c>
      <c r="C11" s="16">
        <v>1</v>
      </c>
      <c r="D11" s="10">
        <v>2750</v>
      </c>
      <c r="E11" s="10">
        <f t="shared" si="0"/>
        <v>2750</v>
      </c>
    </row>
    <row r="12" spans="1:5">
      <c r="A12" s="11" t="s">
        <v>21</v>
      </c>
      <c r="B12" s="16"/>
      <c r="C12" s="16"/>
      <c r="D12" s="10"/>
      <c r="E12" s="10"/>
    </row>
    <row r="13" spans="1:5">
      <c r="A13" s="11" t="s">
        <v>16</v>
      </c>
      <c r="B13" s="16"/>
      <c r="C13" s="16"/>
      <c r="D13" s="10"/>
      <c r="E13" s="10"/>
    </row>
    <row r="14" spans="1:5" ht="30">
      <c r="A14" s="18" t="s">
        <v>22</v>
      </c>
      <c r="B14" s="54" t="s">
        <v>1056</v>
      </c>
      <c r="C14" s="16">
        <v>1</v>
      </c>
      <c r="D14" s="10">
        <v>3400</v>
      </c>
      <c r="E14" s="10">
        <f t="shared" si="0"/>
        <v>3400</v>
      </c>
    </row>
    <row r="15" spans="1:5">
      <c r="A15" s="11" t="s">
        <v>24</v>
      </c>
      <c r="B15" s="16"/>
      <c r="C15" s="16"/>
      <c r="D15" s="10"/>
      <c r="E15" s="10"/>
    </row>
    <row r="16" spans="1:5" ht="30">
      <c r="A16" s="18" t="s">
        <v>25</v>
      </c>
      <c r="B16" s="54" t="s">
        <v>1057</v>
      </c>
      <c r="C16" s="16">
        <v>1</v>
      </c>
      <c r="D16" s="10">
        <v>70800</v>
      </c>
      <c r="E16" s="10">
        <f t="shared" si="0"/>
        <v>70800</v>
      </c>
    </row>
    <row r="17" spans="1:7">
      <c r="A17" s="11" t="s">
        <v>70</v>
      </c>
      <c r="B17" s="16"/>
      <c r="C17" s="16"/>
      <c r="D17" s="10"/>
      <c r="E17" s="10"/>
    </row>
    <row r="18" spans="1:7">
      <c r="A18" s="11" t="s">
        <v>16</v>
      </c>
      <c r="B18" s="16"/>
      <c r="C18" s="16"/>
      <c r="D18" s="10"/>
      <c r="E18" s="10"/>
    </row>
    <row r="19" spans="1:7" ht="30">
      <c r="A19" s="11" t="s">
        <v>688</v>
      </c>
      <c r="B19" s="54" t="s">
        <v>689</v>
      </c>
      <c r="C19" s="16">
        <v>1</v>
      </c>
      <c r="D19" s="49">
        <v>5990</v>
      </c>
      <c r="E19" s="10">
        <f t="shared" si="0"/>
        <v>5990</v>
      </c>
    </row>
    <row r="20" spans="1:7">
      <c r="A20" s="11"/>
      <c r="B20" s="11" t="s">
        <v>1017</v>
      </c>
      <c r="C20" s="11"/>
      <c r="D20" s="11"/>
      <c r="E20" s="21">
        <f>SUM(E5:E19)</f>
        <v>645110</v>
      </c>
    </row>
    <row r="25" spans="1:7">
      <c r="G25" s="130"/>
    </row>
  </sheetData>
  <customSheetViews>
    <customSheetView guid="{2AC1EAFE-55F5-48E8-8121-3164CD51F25E}">
      <selection activeCell="C16" sqref="C16"/>
      <pageMargins left="0.7" right="0.7" top="0.75" bottom="0.75" header="0.3" footer="0.3"/>
    </customSheetView>
    <customSheetView guid="{6DAA9C1B-36AB-4569-8373-154083942CBB}">
      <selection activeCell="D43" sqref="D43"/>
      <pageMargins left="0.7" right="0.7" top="0.75" bottom="0.75" header="0.3" footer="0.3"/>
    </customSheetView>
    <customSheetView guid="{97DD9573-DC11-434A-AAE9-AC7D3724C7C8}" showPageBreaks="1">
      <selection activeCell="I38" sqref="I38"/>
      <pageMargins left="0.7" right="0.7" top="0.75" bottom="0.75" header="0.3" footer="0.3"/>
      <pageSetup paperSize="9" orientation="portrait" r:id="rId1"/>
    </customSheetView>
    <customSheetView guid="{4F951AFB-7D37-4856-A103-EE26E8391DCE}">
      <selection activeCell="I38" sqref="I38"/>
      <pageMargins left="0.7" right="0.7" top="0.75" bottom="0.75" header="0.3" footer="0.3"/>
      <pageSetup paperSize="9" orientation="portrait" r:id="rId2"/>
    </customSheetView>
    <customSheetView guid="{96B61763-A3EC-4846-A7E2-1991A051E894}">
      <selection activeCell="I38" sqref="I38"/>
      <pageMargins left="0.7" right="0.7" top="0.75" bottom="0.75" header="0.3" footer="0.3"/>
      <pageSetup paperSize="9" orientation="portrait" r:id="rId3"/>
    </customSheetView>
    <customSheetView guid="{83A0E709-33FC-426A-85B0-961FE193E95B}" topLeftCell="A10">
      <selection activeCell="C37" sqref="C37"/>
      <pageMargins left="0.7" right="0.7" top="0.75" bottom="0.75" header="0.3" footer="0.3"/>
    </customSheetView>
    <customSheetView guid="{473FF729-6168-486A-B0F2-F03FF3B87848}" topLeftCell="A13">
      <selection activeCell="H13" sqref="H13"/>
      <pageMargins left="0.7" right="0.7" top="0.75" bottom="0.75" header="0.3" footer="0.3"/>
    </customSheetView>
    <customSheetView guid="{9CAF924E-FB22-4352-899B-CA2FA34568E5}" topLeftCell="A13">
      <selection activeCell="H13" sqref="H1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6"/>
  <sheetViews>
    <sheetView workbookViewId="0">
      <selection activeCell="B1" sqref="B1"/>
    </sheetView>
  </sheetViews>
  <sheetFormatPr defaultRowHeight="15"/>
  <cols>
    <col min="1" max="1" width="9.7109375" style="17" customWidth="1"/>
    <col min="2" max="2" width="34.7109375" style="32" customWidth="1"/>
    <col min="3" max="3" width="9.7109375" style="17" customWidth="1"/>
    <col min="4" max="4" width="13.7109375" style="116" customWidth="1"/>
    <col min="5" max="5" width="14.7109375" style="116" customWidth="1"/>
  </cols>
  <sheetData>
    <row r="1" spans="1:5">
      <c r="A1" s="100" t="s">
        <v>1475</v>
      </c>
      <c r="B1" s="74"/>
      <c r="C1" s="59"/>
      <c r="D1" s="111"/>
      <c r="E1" s="111"/>
    </row>
    <row r="2" spans="1:5">
      <c r="A2" s="101" t="s">
        <v>1438</v>
      </c>
      <c r="B2" s="102" t="s">
        <v>1439</v>
      </c>
      <c r="C2" s="102" t="s">
        <v>1440</v>
      </c>
      <c r="D2" s="103" t="s">
        <v>1441</v>
      </c>
      <c r="E2" s="102" t="s">
        <v>999</v>
      </c>
    </row>
    <row r="3" spans="1:5">
      <c r="A3" s="11" t="s">
        <v>15</v>
      </c>
      <c r="B3" s="63"/>
      <c r="C3" s="73"/>
      <c r="D3" s="114"/>
      <c r="E3" s="114"/>
    </row>
    <row r="4" spans="1:5">
      <c r="A4" s="11" t="s">
        <v>16</v>
      </c>
      <c r="B4" s="63"/>
      <c r="C4" s="73"/>
      <c r="D4" s="114"/>
      <c r="E4" s="114"/>
    </row>
    <row r="5" spans="1:5">
      <c r="A5" s="59" t="s">
        <v>1476</v>
      </c>
      <c r="B5" s="74" t="s">
        <v>1478</v>
      </c>
      <c r="C5" s="59"/>
      <c r="D5" s="110"/>
      <c r="E5" s="110"/>
    </row>
    <row r="6" spans="1:5">
      <c r="A6" s="59" t="s">
        <v>1477</v>
      </c>
      <c r="B6" s="74" t="s">
        <v>1479</v>
      </c>
      <c r="C6" s="59"/>
      <c r="D6" s="110"/>
      <c r="E6" s="110"/>
    </row>
    <row r="7" spans="1:5" ht="30">
      <c r="A7" s="119" t="s">
        <v>1099</v>
      </c>
      <c r="B7" s="74" t="s">
        <v>1100</v>
      </c>
      <c r="C7" s="59"/>
      <c r="D7" s="143"/>
      <c r="E7" s="110"/>
    </row>
    <row r="8" spans="1:5">
      <c r="A8" s="11" t="s">
        <v>24</v>
      </c>
      <c r="B8" s="74"/>
      <c r="C8" s="59"/>
      <c r="D8" s="110"/>
      <c r="E8" s="110"/>
    </row>
    <row r="9" spans="1:5">
      <c r="A9" s="59" t="s">
        <v>688</v>
      </c>
      <c r="B9" s="74" t="s">
        <v>1480</v>
      </c>
      <c r="C9" s="59"/>
      <c r="D9" s="143"/>
      <c r="E9" s="110"/>
    </row>
    <row r="10" spans="1:5">
      <c r="A10" s="11" t="s">
        <v>1481</v>
      </c>
      <c r="B10" s="63"/>
      <c r="C10" s="73"/>
      <c r="D10" s="114"/>
      <c r="E10" s="114"/>
    </row>
    <row r="11" spans="1:5">
      <c r="A11" s="11" t="s">
        <v>16</v>
      </c>
      <c r="B11" s="63"/>
      <c r="C11" s="73"/>
      <c r="D11" s="114"/>
      <c r="E11" s="114"/>
    </row>
    <row r="12" spans="1:5">
      <c r="A12" s="59" t="s">
        <v>1482</v>
      </c>
      <c r="B12" s="74" t="s">
        <v>1483</v>
      </c>
      <c r="C12" s="59"/>
      <c r="D12" s="143"/>
      <c r="E12" s="110"/>
    </row>
    <row r="13" spans="1:5" ht="30">
      <c r="A13" s="59" t="s">
        <v>1485</v>
      </c>
      <c r="B13" s="63" t="s">
        <v>1484</v>
      </c>
      <c r="C13" s="59"/>
      <c r="D13" s="110"/>
      <c r="E13" s="110"/>
    </row>
    <row r="14" spans="1:5" ht="45">
      <c r="A14" s="59" t="s">
        <v>1487</v>
      </c>
      <c r="B14" s="74" t="s">
        <v>1486</v>
      </c>
      <c r="C14" s="59"/>
      <c r="D14" s="110"/>
      <c r="E14" s="110"/>
    </row>
    <row r="15" spans="1:5">
      <c r="A15" s="11" t="s">
        <v>24</v>
      </c>
      <c r="B15" s="74"/>
      <c r="C15" s="59"/>
      <c r="D15" s="110"/>
      <c r="E15" s="110"/>
    </row>
    <row r="16" spans="1:5">
      <c r="A16" s="59" t="s">
        <v>1488</v>
      </c>
      <c r="B16" s="74" t="s">
        <v>1489</v>
      </c>
      <c r="C16" s="59"/>
      <c r="D16" s="110"/>
      <c r="E16" s="110"/>
    </row>
    <row r="17" spans="1:6">
      <c r="A17" s="11" t="s">
        <v>1490</v>
      </c>
      <c r="B17" s="74"/>
      <c r="C17" s="59"/>
      <c r="D17" s="110"/>
      <c r="E17" s="110"/>
    </row>
    <row r="18" spans="1:6">
      <c r="A18" s="11" t="s">
        <v>16</v>
      </c>
      <c r="B18" s="74"/>
      <c r="C18" s="59"/>
      <c r="D18" s="110"/>
      <c r="E18" s="110"/>
    </row>
    <row r="19" spans="1:6" ht="60">
      <c r="A19" s="59" t="s">
        <v>1492</v>
      </c>
      <c r="B19" s="74" t="s">
        <v>1491</v>
      </c>
      <c r="C19" s="115"/>
      <c r="D19" s="143"/>
      <c r="E19" s="110"/>
    </row>
    <row r="20" spans="1:6">
      <c r="A20" s="11" t="s">
        <v>1473</v>
      </c>
      <c r="B20" s="63"/>
      <c r="C20" s="73"/>
      <c r="D20" s="114"/>
      <c r="E20" s="114"/>
    </row>
    <row r="21" spans="1:6" ht="30">
      <c r="A21" s="59"/>
      <c r="B21" s="63" t="s">
        <v>1493</v>
      </c>
      <c r="C21" s="73">
        <v>1</v>
      </c>
      <c r="D21" s="114">
        <v>72000</v>
      </c>
      <c r="E21" s="114">
        <f t="shared" ref="E21:E23" si="0">D21*C21</f>
        <v>72000</v>
      </c>
    </row>
    <row r="22" spans="1:6">
      <c r="A22" s="11" t="s">
        <v>21</v>
      </c>
      <c r="B22" s="63"/>
      <c r="C22" s="73"/>
      <c r="D22" s="114"/>
      <c r="E22" s="114"/>
    </row>
    <row r="23" spans="1:6" ht="30">
      <c r="A23" s="59"/>
      <c r="B23" s="74" t="s">
        <v>1474</v>
      </c>
      <c r="C23" s="59">
        <v>1</v>
      </c>
      <c r="D23" s="114">
        <v>6720</v>
      </c>
      <c r="E23" s="111">
        <f t="shared" si="0"/>
        <v>6720</v>
      </c>
      <c r="F23" s="125"/>
    </row>
    <row r="24" spans="1:6">
      <c r="A24" s="59"/>
      <c r="B24" s="75" t="s">
        <v>1443</v>
      </c>
      <c r="C24" s="73"/>
      <c r="D24" s="114"/>
      <c r="E24" s="112">
        <f>SUM(E1:E23)</f>
        <v>78720</v>
      </c>
    </row>
    <row r="56" spans="5:5">
      <c r="E56" s="1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172"/>
  <sheetViews>
    <sheetView topLeftCell="A132" workbookViewId="0">
      <selection activeCell="B144" sqref="B144"/>
    </sheetView>
  </sheetViews>
  <sheetFormatPr defaultRowHeight="15"/>
  <cols>
    <col min="1" max="1" width="9.140625" customWidth="1"/>
    <col min="2" max="2" width="42" customWidth="1"/>
    <col min="4" max="4" width="12.7109375" customWidth="1"/>
    <col min="5" max="5" width="12.42578125" customWidth="1"/>
  </cols>
  <sheetData>
    <row r="2" spans="1:6">
      <c r="A2" s="6" t="s">
        <v>13</v>
      </c>
      <c r="B2" s="5"/>
      <c r="C2" s="1" t="s">
        <v>998</v>
      </c>
      <c r="D2" s="8" t="s">
        <v>996</v>
      </c>
      <c r="E2" s="8" t="s">
        <v>999</v>
      </c>
    </row>
    <row r="3" spans="1:6">
      <c r="A3" s="6" t="s">
        <v>690</v>
      </c>
      <c r="B3" s="7"/>
      <c r="C3" s="5"/>
      <c r="D3" s="9"/>
      <c r="E3" s="9"/>
    </row>
    <row r="4" spans="1:6">
      <c r="A4" s="2" t="s">
        <v>17</v>
      </c>
      <c r="B4" s="1"/>
      <c r="C4" s="1"/>
      <c r="D4" s="8"/>
      <c r="E4" s="8"/>
    </row>
    <row r="5" spans="1:6">
      <c r="A5" s="2" t="s">
        <v>16</v>
      </c>
      <c r="B5" s="1"/>
      <c r="C5" s="1"/>
      <c r="D5" s="8"/>
      <c r="E5" s="8"/>
    </row>
    <row r="6" spans="1:6" ht="30">
      <c r="A6" s="11" t="s">
        <v>18</v>
      </c>
      <c r="B6" s="54" t="s">
        <v>1080</v>
      </c>
      <c r="C6" s="16">
        <v>1</v>
      </c>
      <c r="D6" s="10">
        <v>6600</v>
      </c>
      <c r="E6" s="10">
        <f t="shared" ref="E6:E37" si="0">D6*C6</f>
        <v>6600</v>
      </c>
      <c r="F6" s="125"/>
    </row>
    <row r="7" spans="1:6" ht="30">
      <c r="A7" s="11" t="s">
        <v>19</v>
      </c>
      <c r="B7" s="54" t="s">
        <v>1022</v>
      </c>
      <c r="C7" s="16">
        <v>1</v>
      </c>
      <c r="D7" s="10">
        <v>1050</v>
      </c>
      <c r="E7" s="10">
        <f t="shared" si="0"/>
        <v>1050</v>
      </c>
      <c r="F7" s="125"/>
    </row>
    <row r="8" spans="1:6">
      <c r="A8" s="2" t="s">
        <v>21</v>
      </c>
      <c r="B8" s="1"/>
      <c r="C8" s="1"/>
      <c r="D8" s="8"/>
      <c r="E8" s="8"/>
      <c r="F8" s="125"/>
    </row>
    <row r="9" spans="1:6">
      <c r="A9" s="2" t="s">
        <v>16</v>
      </c>
      <c r="B9" s="1"/>
      <c r="C9" s="1"/>
      <c r="D9" s="8"/>
      <c r="E9" s="8"/>
      <c r="F9" s="125"/>
    </row>
    <row r="10" spans="1:6" ht="30">
      <c r="A10" s="4" t="s">
        <v>22</v>
      </c>
      <c r="B10" s="14" t="s">
        <v>1024</v>
      </c>
      <c r="C10" s="1">
        <v>1</v>
      </c>
      <c r="D10" s="8">
        <v>3740</v>
      </c>
      <c r="E10" s="8">
        <f t="shared" si="0"/>
        <v>3740</v>
      </c>
      <c r="F10" s="125"/>
    </row>
    <row r="11" spans="1:6">
      <c r="A11" s="2" t="s">
        <v>24</v>
      </c>
      <c r="B11" s="1"/>
      <c r="C11" s="1"/>
      <c r="D11" s="8"/>
      <c r="E11" s="8"/>
    </row>
    <row r="12" spans="1:6" ht="30">
      <c r="A12" s="2" t="s">
        <v>25</v>
      </c>
      <c r="B12" s="14" t="s">
        <v>1026</v>
      </c>
      <c r="C12" s="1">
        <v>1</v>
      </c>
      <c r="D12" s="136">
        <v>19440</v>
      </c>
      <c r="E12" s="8">
        <f t="shared" si="0"/>
        <v>19440</v>
      </c>
    </row>
    <row r="13" spans="1:6">
      <c r="A13" s="3" t="s">
        <v>16</v>
      </c>
      <c r="B13" s="1"/>
      <c r="C13" s="1"/>
      <c r="D13" s="8"/>
      <c r="E13" s="8"/>
    </row>
    <row r="14" spans="1:6" ht="30">
      <c r="A14" s="2" t="s">
        <v>26</v>
      </c>
      <c r="B14" s="14" t="s">
        <v>997</v>
      </c>
      <c r="C14" s="1">
        <v>1</v>
      </c>
      <c r="D14" s="129">
        <v>640</v>
      </c>
      <c r="E14" s="8">
        <f t="shared" si="0"/>
        <v>640</v>
      </c>
    </row>
    <row r="15" spans="1:6">
      <c r="A15" s="2" t="s">
        <v>691</v>
      </c>
      <c r="B15" s="1"/>
      <c r="C15" s="1"/>
      <c r="D15" s="8"/>
      <c r="E15" s="8"/>
    </row>
    <row r="16" spans="1:6">
      <c r="A16" s="2" t="s">
        <v>16</v>
      </c>
      <c r="B16" s="1"/>
      <c r="C16" s="1"/>
      <c r="D16" s="8"/>
      <c r="E16" s="8"/>
    </row>
    <row r="17" spans="1:6">
      <c r="A17" s="2" t="s">
        <v>692</v>
      </c>
      <c r="B17" s="58" t="s">
        <v>693</v>
      </c>
      <c r="C17" s="58">
        <v>1</v>
      </c>
      <c r="D17" s="137">
        <v>12540</v>
      </c>
      <c r="E17" s="66">
        <f t="shared" si="0"/>
        <v>12540</v>
      </c>
      <c r="F17" s="70"/>
    </row>
    <row r="18" spans="1:6">
      <c r="A18" s="2" t="s">
        <v>694</v>
      </c>
      <c r="B18" s="58" t="s">
        <v>695</v>
      </c>
      <c r="C18" s="58">
        <v>2</v>
      </c>
      <c r="D18" s="137">
        <v>2850</v>
      </c>
      <c r="E18" s="66">
        <f t="shared" si="0"/>
        <v>5700</v>
      </c>
      <c r="F18" s="70"/>
    </row>
    <row r="19" spans="1:6">
      <c r="A19" s="2" t="s">
        <v>696</v>
      </c>
      <c r="B19" s="58" t="s">
        <v>697</v>
      </c>
      <c r="C19" s="58">
        <v>1</v>
      </c>
      <c r="D19" s="137">
        <v>19900</v>
      </c>
      <c r="E19" s="66">
        <f t="shared" si="0"/>
        <v>19900</v>
      </c>
      <c r="F19" s="70"/>
    </row>
    <row r="20" spans="1:6">
      <c r="A20" s="2" t="s">
        <v>698</v>
      </c>
      <c r="B20" s="58" t="s">
        <v>699</v>
      </c>
      <c r="C20" s="58">
        <v>1</v>
      </c>
      <c r="D20" s="137">
        <v>62484</v>
      </c>
      <c r="E20" s="66">
        <f t="shared" si="0"/>
        <v>62484</v>
      </c>
      <c r="F20" s="70"/>
    </row>
    <row r="21" spans="1:6">
      <c r="A21" s="2" t="s">
        <v>700</v>
      </c>
      <c r="B21" s="58" t="s">
        <v>701</v>
      </c>
      <c r="C21" s="58">
        <v>15</v>
      </c>
      <c r="D21" s="137">
        <v>18000</v>
      </c>
      <c r="E21" s="66">
        <f t="shared" si="0"/>
        <v>270000</v>
      </c>
      <c r="F21" s="70"/>
    </row>
    <row r="22" spans="1:6">
      <c r="A22" s="2" t="s">
        <v>702</v>
      </c>
      <c r="B22" s="58" t="s">
        <v>703</v>
      </c>
      <c r="C22" s="58">
        <v>15</v>
      </c>
      <c r="D22" s="137">
        <v>2090</v>
      </c>
      <c r="E22" s="66">
        <f t="shared" si="0"/>
        <v>31350</v>
      </c>
      <c r="F22" s="70"/>
    </row>
    <row r="23" spans="1:6">
      <c r="A23" s="2" t="s">
        <v>704</v>
      </c>
      <c r="B23" s="58" t="s">
        <v>705</v>
      </c>
      <c r="C23" s="58">
        <v>5</v>
      </c>
      <c r="D23" s="137">
        <v>160</v>
      </c>
      <c r="E23" s="66">
        <f t="shared" si="0"/>
        <v>800</v>
      </c>
      <c r="F23" s="70"/>
    </row>
    <row r="24" spans="1:6">
      <c r="A24" s="2" t="s">
        <v>706</v>
      </c>
      <c r="B24" s="58" t="s">
        <v>707</v>
      </c>
      <c r="C24" s="58">
        <v>5</v>
      </c>
      <c r="D24" s="137">
        <v>95</v>
      </c>
      <c r="E24" s="66">
        <f t="shared" si="0"/>
        <v>475</v>
      </c>
      <c r="F24" s="70"/>
    </row>
    <row r="25" spans="1:6">
      <c r="A25" s="2" t="s">
        <v>708</v>
      </c>
      <c r="B25" s="58" t="s">
        <v>709</v>
      </c>
      <c r="C25" s="1">
        <v>15</v>
      </c>
      <c r="D25" s="137">
        <v>187</v>
      </c>
      <c r="E25" s="8">
        <f t="shared" si="0"/>
        <v>2805</v>
      </c>
    </row>
    <row r="26" spans="1:6">
      <c r="A26" s="2" t="s">
        <v>710</v>
      </c>
      <c r="B26" s="58" t="s">
        <v>711</v>
      </c>
      <c r="C26" s="1">
        <v>5</v>
      </c>
      <c r="D26" s="137">
        <v>350</v>
      </c>
      <c r="E26" s="8">
        <f t="shared" si="0"/>
        <v>1750</v>
      </c>
    </row>
    <row r="27" spans="1:6">
      <c r="A27" s="2" t="s">
        <v>712</v>
      </c>
      <c r="B27" s="58" t="s">
        <v>713</v>
      </c>
      <c r="C27" s="1">
        <v>3</v>
      </c>
      <c r="D27" s="137">
        <v>750</v>
      </c>
      <c r="E27" s="8">
        <f t="shared" si="0"/>
        <v>2250</v>
      </c>
    </row>
    <row r="28" spans="1:6">
      <c r="A28" s="2" t="s">
        <v>714</v>
      </c>
      <c r="B28" s="58" t="s">
        <v>715</v>
      </c>
      <c r="C28" s="1">
        <v>3</v>
      </c>
      <c r="D28" s="137">
        <v>360</v>
      </c>
      <c r="E28" s="8">
        <f t="shared" si="0"/>
        <v>1080</v>
      </c>
    </row>
    <row r="29" spans="1:6">
      <c r="A29" s="2" t="s">
        <v>716</v>
      </c>
      <c r="B29" s="58" t="s">
        <v>717</v>
      </c>
      <c r="C29" s="1">
        <v>2</v>
      </c>
      <c r="D29" s="8">
        <v>25700</v>
      </c>
      <c r="E29" s="8">
        <f t="shared" si="0"/>
        <v>51400</v>
      </c>
    </row>
    <row r="30" spans="1:6">
      <c r="A30" s="2" t="s">
        <v>718</v>
      </c>
      <c r="B30" s="58" t="s">
        <v>719</v>
      </c>
      <c r="C30" s="1">
        <v>2</v>
      </c>
      <c r="D30" s="8">
        <v>3600</v>
      </c>
      <c r="E30" s="8">
        <f t="shared" si="0"/>
        <v>7200</v>
      </c>
    </row>
    <row r="31" spans="1:6">
      <c r="A31" s="2" t="s">
        <v>720</v>
      </c>
      <c r="B31" s="58" t="s">
        <v>721</v>
      </c>
      <c r="C31" s="1">
        <v>1</v>
      </c>
      <c r="D31" s="8">
        <v>4990</v>
      </c>
      <c r="E31" s="8">
        <f t="shared" si="0"/>
        <v>4990</v>
      </c>
    </row>
    <row r="32" spans="1:6">
      <c r="A32" s="2" t="s">
        <v>722</v>
      </c>
      <c r="B32" s="58" t="s">
        <v>723</v>
      </c>
      <c r="C32" s="1">
        <v>1</v>
      </c>
      <c r="D32" s="8">
        <v>7900</v>
      </c>
      <c r="E32" s="8">
        <f t="shared" si="0"/>
        <v>7900</v>
      </c>
    </row>
    <row r="33" spans="1:6">
      <c r="A33" s="2" t="s">
        <v>724</v>
      </c>
      <c r="B33" s="58" t="s">
        <v>725</v>
      </c>
      <c r="C33" s="1">
        <v>18</v>
      </c>
      <c r="D33" s="129">
        <v>390</v>
      </c>
      <c r="E33" s="8">
        <f t="shared" si="0"/>
        <v>7020</v>
      </c>
    </row>
    <row r="34" spans="1:6">
      <c r="A34" s="6" t="s">
        <v>726</v>
      </c>
      <c r="B34" s="6"/>
      <c r="C34" s="5"/>
      <c r="D34" s="5"/>
      <c r="E34" s="5"/>
    </row>
    <row r="35" spans="1:6">
      <c r="A35" s="2" t="s">
        <v>15</v>
      </c>
      <c r="B35" s="1"/>
      <c r="C35" s="1"/>
      <c r="D35" s="8"/>
      <c r="E35" s="8"/>
    </row>
    <row r="36" spans="1:6">
      <c r="A36" s="2" t="s">
        <v>16</v>
      </c>
      <c r="B36" s="1"/>
      <c r="C36" s="1"/>
      <c r="D36" s="8"/>
      <c r="E36" s="8"/>
    </row>
    <row r="37" spans="1:6">
      <c r="A37" s="2" t="s">
        <v>727</v>
      </c>
      <c r="B37" s="58" t="s">
        <v>725</v>
      </c>
      <c r="C37" s="1">
        <v>5</v>
      </c>
      <c r="D37" s="129">
        <v>390</v>
      </c>
      <c r="E37" s="8">
        <f t="shared" si="0"/>
        <v>1950</v>
      </c>
    </row>
    <row r="38" spans="1:6">
      <c r="A38" s="2" t="s">
        <v>17</v>
      </c>
      <c r="B38" s="1"/>
      <c r="C38" s="1"/>
      <c r="D38" s="8"/>
      <c r="E38" s="8"/>
    </row>
    <row r="39" spans="1:6">
      <c r="A39" s="2" t="s">
        <v>16</v>
      </c>
      <c r="B39" s="1"/>
      <c r="C39" s="1"/>
      <c r="D39" s="8"/>
      <c r="E39" s="8"/>
    </row>
    <row r="40" spans="1:6" ht="30">
      <c r="A40" s="11" t="s">
        <v>18</v>
      </c>
      <c r="B40" s="54" t="s">
        <v>1081</v>
      </c>
      <c r="C40" s="16">
        <v>1</v>
      </c>
      <c r="D40" s="10">
        <v>6600</v>
      </c>
      <c r="E40" s="10">
        <f t="shared" ref="E40:E75" si="1">D40*C40</f>
        <v>6600</v>
      </c>
      <c r="F40" s="17"/>
    </row>
    <row r="41" spans="1:6" ht="30">
      <c r="A41" s="11" t="s">
        <v>19</v>
      </c>
      <c r="B41" s="54" t="s">
        <v>1023</v>
      </c>
      <c r="C41" s="16">
        <v>1</v>
      </c>
      <c r="D41" s="10">
        <v>780</v>
      </c>
      <c r="E41" s="10">
        <f t="shared" si="1"/>
        <v>780</v>
      </c>
      <c r="F41" s="17"/>
    </row>
    <row r="42" spans="1:6">
      <c r="A42" s="2" t="s">
        <v>21</v>
      </c>
      <c r="B42" s="1"/>
      <c r="C42" s="1"/>
      <c r="D42" s="8"/>
      <c r="E42" s="8"/>
    </row>
    <row r="43" spans="1:6">
      <c r="A43" s="2" t="s">
        <v>16</v>
      </c>
      <c r="B43" s="1"/>
      <c r="C43" s="1"/>
      <c r="D43" s="8"/>
      <c r="E43" s="8"/>
    </row>
    <row r="44" spans="1:6" ht="30">
      <c r="A44" s="18" t="s">
        <v>22</v>
      </c>
      <c r="B44" s="54" t="s">
        <v>1025</v>
      </c>
      <c r="C44" s="16">
        <v>1</v>
      </c>
      <c r="D44" s="40">
        <v>2700</v>
      </c>
      <c r="E44" s="10">
        <f t="shared" si="1"/>
        <v>2700</v>
      </c>
    </row>
    <row r="45" spans="1:6">
      <c r="A45" s="2" t="s">
        <v>24</v>
      </c>
      <c r="B45" s="1"/>
      <c r="C45" s="1"/>
      <c r="D45" s="8"/>
      <c r="E45" s="8"/>
    </row>
    <row r="46" spans="1:6" ht="30">
      <c r="A46" s="11" t="s">
        <v>25</v>
      </c>
      <c r="B46" s="54" t="s">
        <v>1027</v>
      </c>
      <c r="C46" s="16">
        <v>1</v>
      </c>
      <c r="D46" s="10">
        <v>7300</v>
      </c>
      <c r="E46" s="10">
        <f t="shared" si="1"/>
        <v>7300</v>
      </c>
      <c r="F46" s="125"/>
    </row>
    <row r="47" spans="1:6">
      <c r="A47" s="3" t="s">
        <v>16</v>
      </c>
      <c r="B47" s="1"/>
      <c r="C47" s="1"/>
      <c r="D47" s="8"/>
      <c r="E47" s="8"/>
    </row>
    <row r="48" spans="1:6" ht="30">
      <c r="A48" s="2" t="s">
        <v>26</v>
      </c>
      <c r="B48" s="14" t="s">
        <v>997</v>
      </c>
      <c r="C48" s="1">
        <v>1</v>
      </c>
      <c r="D48" s="129">
        <v>640</v>
      </c>
      <c r="E48" s="8">
        <f t="shared" si="1"/>
        <v>640</v>
      </c>
    </row>
    <row r="49" spans="1:5">
      <c r="A49" s="2" t="s">
        <v>691</v>
      </c>
      <c r="B49" s="1"/>
      <c r="C49" s="1"/>
      <c r="D49" s="8"/>
      <c r="E49" s="8"/>
    </row>
    <row r="50" spans="1:5">
      <c r="A50" s="2" t="s">
        <v>16</v>
      </c>
      <c r="B50" s="1"/>
      <c r="C50" s="1"/>
      <c r="D50" s="8"/>
      <c r="E50" s="8"/>
    </row>
    <row r="51" spans="1:5">
      <c r="A51" s="2" t="s">
        <v>728</v>
      </c>
      <c r="B51" s="14" t="s">
        <v>729</v>
      </c>
      <c r="C51" s="1">
        <v>1</v>
      </c>
      <c r="D51" s="8">
        <v>36650</v>
      </c>
      <c r="E51" s="8">
        <f t="shared" si="1"/>
        <v>36650</v>
      </c>
    </row>
    <row r="52" spans="1:5">
      <c r="A52" s="2" t="s">
        <v>730</v>
      </c>
      <c r="B52" s="14" t="s">
        <v>731</v>
      </c>
      <c r="C52" s="1">
        <v>1</v>
      </c>
      <c r="D52" s="8">
        <v>21200</v>
      </c>
      <c r="E52" s="8">
        <f t="shared" si="1"/>
        <v>21200</v>
      </c>
    </row>
    <row r="53" spans="1:5">
      <c r="A53" s="2" t="s">
        <v>732</v>
      </c>
      <c r="B53" s="14" t="s">
        <v>733</v>
      </c>
      <c r="C53" s="1">
        <v>1</v>
      </c>
      <c r="D53" s="8">
        <v>5500</v>
      </c>
      <c r="E53" s="8">
        <f t="shared" si="1"/>
        <v>5500</v>
      </c>
    </row>
    <row r="54" spans="1:5">
      <c r="A54" s="2" t="s">
        <v>734</v>
      </c>
      <c r="B54" s="14" t="s">
        <v>735</v>
      </c>
      <c r="C54" s="1">
        <v>1</v>
      </c>
      <c r="D54" s="8">
        <v>25200</v>
      </c>
      <c r="E54" s="8">
        <f t="shared" si="1"/>
        <v>25200</v>
      </c>
    </row>
    <row r="55" spans="1:5">
      <c r="A55" s="2" t="s">
        <v>736</v>
      </c>
      <c r="B55" s="14" t="s">
        <v>737</v>
      </c>
      <c r="C55" s="1">
        <v>1</v>
      </c>
      <c r="D55" s="8">
        <v>8900</v>
      </c>
      <c r="E55" s="8">
        <f t="shared" si="1"/>
        <v>8900</v>
      </c>
    </row>
    <row r="56" spans="1:5">
      <c r="A56" s="2" t="s">
        <v>738</v>
      </c>
      <c r="B56" s="14" t="s">
        <v>739</v>
      </c>
      <c r="C56" s="1">
        <v>2</v>
      </c>
      <c r="D56" s="8">
        <v>5300</v>
      </c>
      <c r="E56" s="8">
        <f t="shared" si="1"/>
        <v>10600</v>
      </c>
    </row>
    <row r="57" spans="1:5">
      <c r="A57" s="2" t="s">
        <v>740</v>
      </c>
      <c r="B57" s="14" t="s">
        <v>741</v>
      </c>
      <c r="C57" s="1">
        <v>1</v>
      </c>
      <c r="D57" s="8">
        <v>7900</v>
      </c>
      <c r="E57" s="8">
        <f t="shared" si="1"/>
        <v>7900</v>
      </c>
    </row>
    <row r="58" spans="1:5">
      <c r="A58" s="2" t="s">
        <v>742</v>
      </c>
      <c r="B58" s="14" t="s">
        <v>743</v>
      </c>
      <c r="C58" s="1">
        <v>1</v>
      </c>
      <c r="D58" s="8">
        <v>5530</v>
      </c>
      <c r="E58" s="8">
        <f t="shared" si="1"/>
        <v>5530</v>
      </c>
    </row>
    <row r="59" spans="1:5">
      <c r="A59" s="2" t="s">
        <v>744</v>
      </c>
      <c r="B59" s="14" t="s">
        <v>745</v>
      </c>
      <c r="C59" s="1">
        <v>2</v>
      </c>
      <c r="D59" s="8">
        <v>3120</v>
      </c>
      <c r="E59" s="8">
        <f t="shared" si="1"/>
        <v>6240</v>
      </c>
    </row>
    <row r="60" spans="1:5">
      <c r="A60" s="2" t="s">
        <v>746</v>
      </c>
      <c r="B60" s="14" t="s">
        <v>747</v>
      </c>
      <c r="C60" s="1">
        <v>1</v>
      </c>
      <c r="D60" s="8">
        <v>1500</v>
      </c>
      <c r="E60" s="8">
        <f t="shared" si="1"/>
        <v>1500</v>
      </c>
    </row>
    <row r="61" spans="1:5">
      <c r="A61" s="2" t="s">
        <v>748</v>
      </c>
      <c r="B61" s="14" t="s">
        <v>749</v>
      </c>
      <c r="C61" s="1">
        <v>1</v>
      </c>
      <c r="D61" s="8">
        <v>8500</v>
      </c>
      <c r="E61" s="8">
        <f t="shared" si="1"/>
        <v>8500</v>
      </c>
    </row>
    <row r="62" spans="1:5">
      <c r="A62" s="2" t="s">
        <v>750</v>
      </c>
      <c r="B62" s="14" t="s">
        <v>751</v>
      </c>
      <c r="C62" s="1">
        <v>2</v>
      </c>
      <c r="D62" s="8">
        <v>4000</v>
      </c>
      <c r="E62" s="8">
        <f t="shared" si="1"/>
        <v>8000</v>
      </c>
    </row>
    <row r="63" spans="1:5">
      <c r="A63" s="2" t="s">
        <v>752</v>
      </c>
      <c r="B63" s="14" t="s">
        <v>753</v>
      </c>
      <c r="C63" s="1">
        <v>1</v>
      </c>
      <c r="D63" s="8">
        <v>1700</v>
      </c>
      <c r="E63" s="8">
        <f t="shared" si="1"/>
        <v>1700</v>
      </c>
    </row>
    <row r="64" spans="1:5">
      <c r="A64" s="2" t="s">
        <v>754</v>
      </c>
      <c r="B64" s="14" t="s">
        <v>755</v>
      </c>
      <c r="C64" s="1">
        <v>1</v>
      </c>
      <c r="D64" s="8">
        <v>18000</v>
      </c>
      <c r="E64" s="8">
        <f t="shared" si="1"/>
        <v>18000</v>
      </c>
    </row>
    <row r="65" spans="1:6">
      <c r="A65" s="2" t="s">
        <v>756</v>
      </c>
      <c r="B65" s="14" t="s">
        <v>757</v>
      </c>
      <c r="C65" s="1">
        <v>1</v>
      </c>
      <c r="D65" s="8">
        <v>4100</v>
      </c>
      <c r="E65" s="8">
        <f t="shared" si="1"/>
        <v>4100</v>
      </c>
    </row>
    <row r="66" spans="1:6">
      <c r="A66" s="2" t="s">
        <v>758</v>
      </c>
      <c r="B66" s="14" t="s">
        <v>759</v>
      </c>
      <c r="C66" s="1">
        <v>1</v>
      </c>
      <c r="D66" s="8">
        <v>5200</v>
      </c>
      <c r="E66" s="8">
        <f t="shared" si="1"/>
        <v>5200</v>
      </c>
    </row>
    <row r="67" spans="1:6">
      <c r="A67" s="2" t="s">
        <v>760</v>
      </c>
      <c r="B67" s="58" t="s">
        <v>761</v>
      </c>
      <c r="C67" s="1">
        <v>1</v>
      </c>
      <c r="D67" s="8">
        <v>3100</v>
      </c>
      <c r="E67" s="8">
        <f t="shared" si="1"/>
        <v>3100</v>
      </c>
    </row>
    <row r="68" spans="1:6" ht="30">
      <c r="A68" s="2" t="s">
        <v>762</v>
      </c>
      <c r="B68" s="14" t="s">
        <v>763</v>
      </c>
      <c r="C68" s="1">
        <v>2</v>
      </c>
      <c r="D68" s="8">
        <v>120</v>
      </c>
      <c r="E68" s="8">
        <f t="shared" si="1"/>
        <v>240</v>
      </c>
      <c r="F68" s="125"/>
    </row>
    <row r="69" spans="1:6">
      <c r="A69" s="2" t="s">
        <v>764</v>
      </c>
      <c r="B69" s="58" t="s">
        <v>765</v>
      </c>
      <c r="C69" s="1">
        <v>2</v>
      </c>
      <c r="D69" s="8">
        <v>320</v>
      </c>
      <c r="E69" s="8">
        <f t="shared" si="1"/>
        <v>640</v>
      </c>
      <c r="F69" s="125"/>
    </row>
    <row r="70" spans="1:6">
      <c r="A70" s="2" t="s">
        <v>766</v>
      </c>
      <c r="B70" s="58" t="s">
        <v>767</v>
      </c>
      <c r="C70" s="58"/>
      <c r="D70" s="66"/>
      <c r="E70" s="66"/>
    </row>
    <row r="71" spans="1:6">
      <c r="A71" s="2"/>
      <c r="B71" s="2" t="s">
        <v>1018</v>
      </c>
      <c r="C71" s="2"/>
      <c r="D71" s="13"/>
      <c r="E71" s="13">
        <f>SUM(E4:E70)</f>
        <v>719784</v>
      </c>
    </row>
    <row r="72" spans="1:6">
      <c r="A72" s="6" t="s">
        <v>768</v>
      </c>
      <c r="B72" s="6"/>
      <c r="C72" s="5"/>
      <c r="D72" s="5"/>
      <c r="E72" s="5"/>
    </row>
    <row r="73" spans="1:6">
      <c r="A73" s="2" t="s">
        <v>15</v>
      </c>
      <c r="B73" s="1"/>
      <c r="C73" s="1"/>
      <c r="D73" s="8"/>
      <c r="E73" s="8"/>
    </row>
    <row r="74" spans="1:6">
      <c r="A74" s="2" t="s">
        <v>24</v>
      </c>
      <c r="B74" s="1"/>
      <c r="C74" s="1"/>
      <c r="D74" s="8"/>
      <c r="E74" s="8"/>
    </row>
    <row r="75" spans="1:6">
      <c r="A75" s="2" t="s">
        <v>769</v>
      </c>
      <c r="B75" s="58" t="s">
        <v>770</v>
      </c>
      <c r="C75" s="1">
        <v>2</v>
      </c>
      <c r="D75" s="136">
        <v>16500</v>
      </c>
      <c r="E75" s="8">
        <f t="shared" si="1"/>
        <v>33000</v>
      </c>
    </row>
    <row r="76" spans="1:6">
      <c r="A76" s="3" t="s">
        <v>16</v>
      </c>
      <c r="B76" s="1"/>
      <c r="C76" s="1"/>
      <c r="D76" s="8"/>
      <c r="E76" s="8"/>
    </row>
    <row r="77" spans="1:6">
      <c r="A77" s="2" t="s">
        <v>26</v>
      </c>
      <c r="B77" s="58" t="s">
        <v>997</v>
      </c>
      <c r="C77" s="1">
        <v>1</v>
      </c>
      <c r="D77" s="129">
        <v>640</v>
      </c>
      <c r="E77" s="8">
        <f t="shared" ref="E77:E115" si="2">D77*C77</f>
        <v>640</v>
      </c>
    </row>
    <row r="78" spans="1:6">
      <c r="A78" s="2" t="s">
        <v>771</v>
      </c>
      <c r="B78" s="1"/>
      <c r="C78" s="1"/>
      <c r="D78" s="8"/>
      <c r="E78" s="8"/>
    </row>
    <row r="79" spans="1:6">
      <c r="A79" s="2" t="s">
        <v>16</v>
      </c>
      <c r="B79" s="1"/>
      <c r="C79" s="1"/>
      <c r="D79" s="8"/>
      <c r="E79" s="8"/>
    </row>
    <row r="80" spans="1:6">
      <c r="A80" s="2" t="s">
        <v>772</v>
      </c>
      <c r="B80" s="58" t="s">
        <v>773</v>
      </c>
      <c r="C80" s="1">
        <v>3</v>
      </c>
      <c r="D80" s="8">
        <v>8300</v>
      </c>
      <c r="E80" s="8">
        <f t="shared" si="2"/>
        <v>24900</v>
      </c>
    </row>
    <row r="81" spans="1:6">
      <c r="A81" s="2" t="s">
        <v>774</v>
      </c>
      <c r="B81" s="58" t="s">
        <v>775</v>
      </c>
      <c r="C81" s="1">
        <v>3</v>
      </c>
      <c r="D81" s="129">
        <v>23200</v>
      </c>
      <c r="E81" s="129">
        <f t="shared" si="2"/>
        <v>69600</v>
      </c>
      <c r="F81" s="128"/>
    </row>
    <row r="82" spans="1:6" ht="30">
      <c r="A82" s="2" t="s">
        <v>776</v>
      </c>
      <c r="B82" s="14" t="s">
        <v>777</v>
      </c>
      <c r="C82" s="1">
        <v>2</v>
      </c>
      <c r="D82" s="8">
        <v>90000</v>
      </c>
      <c r="E82" s="8">
        <f t="shared" si="2"/>
        <v>180000</v>
      </c>
    </row>
    <row r="83" spans="1:6" ht="30">
      <c r="A83" s="2" t="s">
        <v>778</v>
      </c>
      <c r="B83" s="14" t="s">
        <v>779</v>
      </c>
      <c r="C83" s="1">
        <v>3</v>
      </c>
      <c r="D83" s="8">
        <v>58500</v>
      </c>
      <c r="E83" s="8">
        <f t="shared" si="2"/>
        <v>175500</v>
      </c>
    </row>
    <row r="84" spans="1:6">
      <c r="A84" s="2" t="s">
        <v>780</v>
      </c>
      <c r="B84" s="58" t="s">
        <v>781</v>
      </c>
      <c r="C84" s="1">
        <v>15</v>
      </c>
      <c r="D84" s="8">
        <v>1375</v>
      </c>
      <c r="E84" s="8">
        <f t="shared" si="2"/>
        <v>20625</v>
      </c>
    </row>
    <row r="85" spans="1:6">
      <c r="A85" s="2" t="s">
        <v>782</v>
      </c>
      <c r="B85" s="58" t="s">
        <v>783</v>
      </c>
      <c r="C85" s="1">
        <v>15</v>
      </c>
      <c r="D85" s="8">
        <v>550</v>
      </c>
      <c r="E85" s="8">
        <f t="shared" si="2"/>
        <v>8250</v>
      </c>
    </row>
    <row r="86" spans="1:6">
      <c r="A86" s="2" t="s">
        <v>784</v>
      </c>
      <c r="B86" s="58" t="s">
        <v>785</v>
      </c>
      <c r="C86" s="1">
        <v>15</v>
      </c>
      <c r="D86" s="8">
        <v>850</v>
      </c>
      <c r="E86" s="8">
        <f t="shared" si="2"/>
        <v>12750</v>
      </c>
    </row>
    <row r="87" spans="1:6">
      <c r="A87" s="2" t="s">
        <v>786</v>
      </c>
      <c r="B87" s="58" t="s">
        <v>787</v>
      </c>
      <c r="C87" s="1">
        <v>15</v>
      </c>
      <c r="D87" s="136">
        <v>1100</v>
      </c>
      <c r="E87" s="136">
        <f t="shared" si="2"/>
        <v>16500</v>
      </c>
    </row>
    <row r="88" spans="1:6">
      <c r="A88" s="2" t="s">
        <v>788</v>
      </c>
      <c r="B88" s="58" t="s">
        <v>789</v>
      </c>
      <c r="C88" s="1">
        <v>15</v>
      </c>
      <c r="D88" s="136">
        <v>180</v>
      </c>
      <c r="E88" s="136">
        <f t="shared" si="2"/>
        <v>2700</v>
      </c>
    </row>
    <row r="89" spans="1:6">
      <c r="A89" s="2" t="s">
        <v>790</v>
      </c>
      <c r="B89" s="58" t="s">
        <v>791</v>
      </c>
      <c r="C89" s="1">
        <v>15</v>
      </c>
      <c r="D89" s="136">
        <v>220</v>
      </c>
      <c r="E89" s="136">
        <f t="shared" si="2"/>
        <v>3300</v>
      </c>
    </row>
    <row r="90" spans="1:6">
      <c r="A90" s="2" t="s">
        <v>792</v>
      </c>
      <c r="B90" s="58" t="s">
        <v>793</v>
      </c>
      <c r="C90" s="1">
        <v>15</v>
      </c>
      <c r="D90" s="136">
        <v>415</v>
      </c>
      <c r="E90" s="136">
        <f t="shared" si="2"/>
        <v>6225</v>
      </c>
    </row>
    <row r="91" spans="1:6">
      <c r="A91" s="2" t="s">
        <v>794</v>
      </c>
      <c r="B91" s="58" t="s">
        <v>795</v>
      </c>
      <c r="C91" s="1">
        <v>15</v>
      </c>
      <c r="D91" s="136">
        <v>1276</v>
      </c>
      <c r="E91" s="136">
        <f t="shared" si="2"/>
        <v>19140</v>
      </c>
    </row>
    <row r="92" spans="1:6">
      <c r="A92" s="2" t="s">
        <v>796</v>
      </c>
      <c r="B92" s="58" t="s">
        <v>797</v>
      </c>
      <c r="C92" s="1">
        <v>15</v>
      </c>
      <c r="D92" s="136">
        <v>418</v>
      </c>
      <c r="E92" s="136">
        <f t="shared" si="2"/>
        <v>6270</v>
      </c>
    </row>
    <row r="93" spans="1:6">
      <c r="A93" s="2" t="s">
        <v>798</v>
      </c>
      <c r="B93" s="58" t="s">
        <v>799</v>
      </c>
      <c r="C93" s="1">
        <v>15</v>
      </c>
      <c r="D93" s="136">
        <v>1010</v>
      </c>
      <c r="E93" s="136">
        <f t="shared" si="2"/>
        <v>15150</v>
      </c>
    </row>
    <row r="94" spans="1:6">
      <c r="A94" s="2" t="s">
        <v>800</v>
      </c>
      <c r="B94" s="58" t="s">
        <v>801</v>
      </c>
      <c r="C94" s="1">
        <v>3</v>
      </c>
      <c r="D94" s="136">
        <v>4500</v>
      </c>
      <c r="E94" s="136">
        <f t="shared" si="2"/>
        <v>13500</v>
      </c>
    </row>
    <row r="95" spans="1:6">
      <c r="A95" s="2" t="s">
        <v>802</v>
      </c>
      <c r="B95" s="58" t="s">
        <v>803</v>
      </c>
      <c r="C95" s="1">
        <v>15</v>
      </c>
      <c r="D95" s="136">
        <v>450</v>
      </c>
      <c r="E95" s="136">
        <f t="shared" si="2"/>
        <v>6750</v>
      </c>
    </row>
    <row r="96" spans="1:6">
      <c r="A96" s="2" t="s">
        <v>804</v>
      </c>
      <c r="B96" s="58" t="s">
        <v>805</v>
      </c>
      <c r="C96" s="1">
        <v>15</v>
      </c>
      <c r="D96" s="136">
        <v>590</v>
      </c>
      <c r="E96" s="136">
        <f t="shared" si="2"/>
        <v>8850</v>
      </c>
    </row>
    <row r="97" spans="1:5">
      <c r="A97" s="2" t="s">
        <v>806</v>
      </c>
      <c r="B97" s="58" t="s">
        <v>807</v>
      </c>
      <c r="C97" s="1">
        <v>3</v>
      </c>
      <c r="D97" s="136">
        <v>7930</v>
      </c>
      <c r="E97" s="136">
        <f t="shared" si="2"/>
        <v>23790</v>
      </c>
    </row>
    <row r="98" spans="1:5">
      <c r="A98" s="2" t="s">
        <v>808</v>
      </c>
      <c r="B98" s="58" t="s">
        <v>851</v>
      </c>
      <c r="C98" s="1">
        <v>15</v>
      </c>
      <c r="D98" s="137">
        <v>290</v>
      </c>
      <c r="E98" s="136">
        <f t="shared" si="2"/>
        <v>4350</v>
      </c>
    </row>
    <row r="99" spans="1:5">
      <c r="A99" s="2" t="s">
        <v>809</v>
      </c>
      <c r="B99" s="58" t="s">
        <v>810</v>
      </c>
      <c r="C99" s="1">
        <v>15</v>
      </c>
      <c r="D99" s="136">
        <v>975</v>
      </c>
      <c r="E99" s="136">
        <f t="shared" si="2"/>
        <v>14625</v>
      </c>
    </row>
    <row r="100" spans="1:5">
      <c r="A100" s="2" t="s">
        <v>811</v>
      </c>
      <c r="B100" s="58" t="s">
        <v>812</v>
      </c>
      <c r="C100" s="1">
        <v>1</v>
      </c>
      <c r="D100" s="136">
        <v>7050</v>
      </c>
      <c r="E100" s="136">
        <f t="shared" si="2"/>
        <v>7050</v>
      </c>
    </row>
    <row r="101" spans="1:5">
      <c r="A101" s="2" t="s">
        <v>813</v>
      </c>
      <c r="B101" s="58" t="s">
        <v>814</v>
      </c>
      <c r="C101" s="1">
        <v>3</v>
      </c>
      <c r="D101" s="8">
        <v>5200</v>
      </c>
      <c r="E101" s="8">
        <f t="shared" si="2"/>
        <v>15600</v>
      </c>
    </row>
    <row r="102" spans="1:5">
      <c r="A102" s="2" t="s">
        <v>815</v>
      </c>
      <c r="B102" s="58" t="s">
        <v>816</v>
      </c>
      <c r="C102" s="1">
        <v>15</v>
      </c>
      <c r="D102" s="8">
        <v>1250</v>
      </c>
      <c r="E102" s="8">
        <f t="shared" si="2"/>
        <v>18750</v>
      </c>
    </row>
    <row r="103" spans="1:5">
      <c r="A103" s="2" t="s">
        <v>817</v>
      </c>
      <c r="B103" s="58" t="s">
        <v>818</v>
      </c>
      <c r="C103" s="1">
        <v>3</v>
      </c>
      <c r="D103" s="8">
        <v>4950</v>
      </c>
      <c r="E103" s="8">
        <f t="shared" si="2"/>
        <v>14850</v>
      </c>
    </row>
    <row r="104" spans="1:5">
      <c r="A104" s="2" t="s">
        <v>819</v>
      </c>
      <c r="B104" s="58" t="s">
        <v>820</v>
      </c>
      <c r="C104" s="1">
        <v>15</v>
      </c>
      <c r="D104" s="8">
        <v>1410</v>
      </c>
      <c r="E104" s="8">
        <f t="shared" si="2"/>
        <v>21150</v>
      </c>
    </row>
    <row r="105" spans="1:5">
      <c r="A105" s="2" t="s">
        <v>821</v>
      </c>
      <c r="B105" s="58" t="s">
        <v>822</v>
      </c>
      <c r="C105" s="1">
        <v>15</v>
      </c>
      <c r="D105" s="8">
        <v>372</v>
      </c>
      <c r="E105" s="8">
        <f t="shared" si="2"/>
        <v>5580</v>
      </c>
    </row>
    <row r="106" spans="1:5">
      <c r="A106" s="2" t="s">
        <v>823</v>
      </c>
      <c r="B106" s="58" t="s">
        <v>824</v>
      </c>
      <c r="C106" s="1">
        <v>3</v>
      </c>
      <c r="D106" s="8">
        <v>2590</v>
      </c>
      <c r="E106" s="8">
        <f t="shared" si="2"/>
        <v>7770</v>
      </c>
    </row>
    <row r="107" spans="1:5">
      <c r="A107" s="2" t="s">
        <v>825</v>
      </c>
      <c r="B107" s="58" t="s">
        <v>826</v>
      </c>
      <c r="C107" s="1">
        <v>15</v>
      </c>
      <c r="D107" s="8">
        <v>810</v>
      </c>
      <c r="E107" s="8">
        <f t="shared" si="2"/>
        <v>12150</v>
      </c>
    </row>
    <row r="108" spans="1:5">
      <c r="A108" s="2" t="s">
        <v>827</v>
      </c>
      <c r="B108" s="58" t="s">
        <v>828</v>
      </c>
      <c r="C108" s="1">
        <v>15</v>
      </c>
      <c r="D108" s="8">
        <v>370</v>
      </c>
      <c r="E108" s="8">
        <f t="shared" si="2"/>
        <v>5550</v>
      </c>
    </row>
    <row r="109" spans="1:5">
      <c r="A109" s="2" t="s">
        <v>829</v>
      </c>
      <c r="B109" s="58" t="s">
        <v>830</v>
      </c>
      <c r="C109" s="1">
        <v>15</v>
      </c>
      <c r="D109" s="129">
        <v>650</v>
      </c>
      <c r="E109" s="8">
        <f t="shared" si="2"/>
        <v>9750</v>
      </c>
    </row>
    <row r="110" spans="1:5">
      <c r="A110" s="2" t="s">
        <v>831</v>
      </c>
      <c r="B110" s="58" t="s">
        <v>832</v>
      </c>
      <c r="C110" s="1">
        <v>15</v>
      </c>
      <c r="D110" s="8">
        <v>121</v>
      </c>
      <c r="E110" s="8">
        <f t="shared" si="2"/>
        <v>1815</v>
      </c>
    </row>
    <row r="111" spans="1:5">
      <c r="A111" s="2" t="s">
        <v>833</v>
      </c>
      <c r="B111" s="58" t="s">
        <v>834</v>
      </c>
      <c r="C111" s="1">
        <v>15</v>
      </c>
      <c r="D111" s="136">
        <v>225</v>
      </c>
      <c r="E111" s="8">
        <f t="shared" si="2"/>
        <v>3375</v>
      </c>
    </row>
    <row r="112" spans="1:5">
      <c r="A112" s="6" t="s">
        <v>835</v>
      </c>
      <c r="B112" s="6"/>
      <c r="C112" s="5"/>
      <c r="D112" s="5"/>
      <c r="E112" s="5"/>
    </row>
    <row r="113" spans="1:6">
      <c r="A113" s="2" t="s">
        <v>15</v>
      </c>
      <c r="B113" s="1"/>
      <c r="C113" s="1"/>
      <c r="D113" s="8"/>
      <c r="E113" s="8"/>
    </row>
    <row r="114" spans="1:6">
      <c r="A114" s="2" t="s">
        <v>16</v>
      </c>
      <c r="B114" s="1"/>
      <c r="C114" s="1"/>
      <c r="D114" s="8"/>
      <c r="E114" s="8"/>
    </row>
    <row r="115" spans="1:6">
      <c r="A115" s="2" t="s">
        <v>836</v>
      </c>
      <c r="B115" s="58" t="s">
        <v>770</v>
      </c>
      <c r="C115" s="1">
        <v>2</v>
      </c>
      <c r="D115" s="136">
        <v>16500</v>
      </c>
      <c r="E115" s="8">
        <f t="shared" si="2"/>
        <v>33000</v>
      </c>
    </row>
    <row r="116" spans="1:6">
      <c r="A116" s="2" t="s">
        <v>24</v>
      </c>
      <c r="B116" s="1"/>
      <c r="C116" s="1"/>
      <c r="D116" s="8"/>
      <c r="E116" s="8"/>
    </row>
    <row r="117" spans="1:6" ht="30">
      <c r="A117" s="11" t="s">
        <v>25</v>
      </c>
      <c r="B117" s="14" t="s">
        <v>1066</v>
      </c>
      <c r="C117" s="16">
        <v>1</v>
      </c>
      <c r="D117" s="10">
        <v>7000</v>
      </c>
      <c r="E117" s="10">
        <f t="shared" ref="E117:E157" si="3">D117*C117</f>
        <v>7000</v>
      </c>
      <c r="F117" s="125"/>
    </row>
    <row r="118" spans="1:6">
      <c r="A118" s="3" t="s">
        <v>16</v>
      </c>
      <c r="B118" s="1"/>
      <c r="C118" s="1"/>
      <c r="D118" s="8"/>
      <c r="E118" s="8"/>
    </row>
    <row r="119" spans="1:6" ht="30">
      <c r="A119" s="2" t="s">
        <v>26</v>
      </c>
      <c r="B119" s="14" t="s">
        <v>997</v>
      </c>
      <c r="C119" s="16">
        <v>1</v>
      </c>
      <c r="D119" s="40">
        <v>640</v>
      </c>
      <c r="E119" s="10">
        <f t="shared" si="3"/>
        <v>640</v>
      </c>
    </row>
    <row r="120" spans="1:6">
      <c r="A120" s="2" t="s">
        <v>771</v>
      </c>
      <c r="B120" s="1"/>
      <c r="C120" s="1"/>
      <c r="D120" s="8"/>
      <c r="E120" s="8"/>
    </row>
    <row r="121" spans="1:6">
      <c r="A121" s="2" t="s">
        <v>837</v>
      </c>
      <c r="B121" s="58" t="s">
        <v>773</v>
      </c>
      <c r="C121" s="1">
        <v>1</v>
      </c>
      <c r="D121" s="136">
        <v>8300</v>
      </c>
      <c r="E121" s="8">
        <f t="shared" si="3"/>
        <v>8300</v>
      </c>
    </row>
    <row r="122" spans="1:6">
      <c r="A122" s="2" t="s">
        <v>838</v>
      </c>
      <c r="B122" s="58" t="s">
        <v>775</v>
      </c>
      <c r="C122" s="1">
        <v>2</v>
      </c>
      <c r="D122" s="136">
        <v>46180</v>
      </c>
      <c r="E122" s="8">
        <f t="shared" si="3"/>
        <v>92360</v>
      </c>
    </row>
    <row r="123" spans="1:6">
      <c r="A123" s="11" t="s">
        <v>839</v>
      </c>
      <c r="B123" s="54" t="s">
        <v>1083</v>
      </c>
      <c r="C123" s="16">
        <v>1</v>
      </c>
      <c r="D123" s="49">
        <v>52200</v>
      </c>
      <c r="E123" s="10">
        <f t="shared" si="3"/>
        <v>52200</v>
      </c>
    </row>
    <row r="124" spans="1:6">
      <c r="A124" s="2" t="s">
        <v>840</v>
      </c>
      <c r="B124" s="58" t="s">
        <v>824</v>
      </c>
      <c r="C124" s="1">
        <v>3</v>
      </c>
      <c r="D124" s="136">
        <v>2590</v>
      </c>
      <c r="E124" s="8">
        <f t="shared" si="3"/>
        <v>7770</v>
      </c>
    </row>
    <row r="125" spans="1:6">
      <c r="A125" s="2" t="s">
        <v>841</v>
      </c>
      <c r="B125" s="58" t="s">
        <v>826</v>
      </c>
      <c r="C125" s="1">
        <v>15</v>
      </c>
      <c r="D125" s="136">
        <v>810</v>
      </c>
      <c r="E125" s="8">
        <f t="shared" si="3"/>
        <v>12150</v>
      </c>
    </row>
    <row r="126" spans="1:6">
      <c r="A126" s="2" t="s">
        <v>842</v>
      </c>
      <c r="B126" s="58" t="s">
        <v>843</v>
      </c>
      <c r="C126" s="1">
        <v>8</v>
      </c>
      <c r="D126" s="137">
        <v>590</v>
      </c>
      <c r="E126" s="8">
        <f t="shared" si="3"/>
        <v>4720</v>
      </c>
    </row>
    <row r="127" spans="1:6">
      <c r="A127" s="2" t="s">
        <v>844</v>
      </c>
      <c r="B127" s="58" t="s">
        <v>845</v>
      </c>
      <c r="C127" s="1">
        <v>15</v>
      </c>
      <c r="D127" s="136">
        <v>1480</v>
      </c>
      <c r="E127" s="8">
        <f t="shared" si="3"/>
        <v>22200</v>
      </c>
    </row>
    <row r="128" spans="1:6">
      <c r="A128" s="2" t="s">
        <v>846</v>
      </c>
      <c r="B128" s="58" t="s">
        <v>847</v>
      </c>
      <c r="C128" s="1">
        <v>1</v>
      </c>
      <c r="D128" s="137">
        <v>2100</v>
      </c>
      <c r="E128" s="129">
        <f t="shared" si="3"/>
        <v>2100</v>
      </c>
      <c r="F128" s="128"/>
    </row>
    <row r="129" spans="1:6">
      <c r="A129" s="2" t="s">
        <v>848</v>
      </c>
      <c r="B129" s="58" t="s">
        <v>849</v>
      </c>
      <c r="C129" s="1">
        <v>15</v>
      </c>
      <c r="D129" s="136">
        <v>975</v>
      </c>
      <c r="E129" s="8">
        <f t="shared" si="3"/>
        <v>14625</v>
      </c>
    </row>
    <row r="130" spans="1:6">
      <c r="A130" s="2" t="s">
        <v>850</v>
      </c>
      <c r="B130" s="58" t="s">
        <v>851</v>
      </c>
      <c r="C130" s="1">
        <v>15</v>
      </c>
      <c r="D130" s="137">
        <v>290</v>
      </c>
      <c r="E130" s="8">
        <f t="shared" si="3"/>
        <v>4350</v>
      </c>
      <c r="F130" s="128"/>
    </row>
    <row r="131" spans="1:6">
      <c r="A131" s="2" t="s">
        <v>852</v>
      </c>
      <c r="B131" s="58" t="s">
        <v>195</v>
      </c>
      <c r="C131" s="1">
        <v>15</v>
      </c>
      <c r="D131" s="136">
        <v>260</v>
      </c>
      <c r="E131" s="8">
        <f t="shared" si="3"/>
        <v>3900</v>
      </c>
    </row>
    <row r="132" spans="1:6">
      <c r="A132" s="2" t="s">
        <v>853</v>
      </c>
      <c r="B132" s="58" t="s">
        <v>854</v>
      </c>
      <c r="C132" s="1">
        <v>15</v>
      </c>
      <c r="D132" s="136">
        <v>240</v>
      </c>
      <c r="E132" s="8">
        <f t="shared" si="3"/>
        <v>3600</v>
      </c>
    </row>
    <row r="133" spans="1:6">
      <c r="A133" s="2" t="s">
        <v>855</v>
      </c>
      <c r="B133" s="58" t="s">
        <v>820</v>
      </c>
      <c r="C133" s="1">
        <v>15</v>
      </c>
      <c r="D133" s="136">
        <v>1410</v>
      </c>
      <c r="E133" s="8">
        <f t="shared" si="3"/>
        <v>21150</v>
      </c>
    </row>
    <row r="134" spans="1:6">
      <c r="A134" s="2" t="s">
        <v>856</v>
      </c>
      <c r="B134" s="58" t="s">
        <v>857</v>
      </c>
      <c r="C134" s="1">
        <v>15</v>
      </c>
      <c r="D134" s="136">
        <v>420</v>
      </c>
      <c r="E134" s="8">
        <f t="shared" si="3"/>
        <v>6300</v>
      </c>
    </row>
    <row r="135" spans="1:6">
      <c r="A135" s="2" t="s">
        <v>858</v>
      </c>
      <c r="B135" s="58" t="s">
        <v>859</v>
      </c>
      <c r="C135" s="1">
        <v>15</v>
      </c>
      <c r="D135" s="136">
        <v>120</v>
      </c>
      <c r="E135" s="8">
        <f t="shared" si="3"/>
        <v>1800</v>
      </c>
    </row>
    <row r="136" spans="1:6">
      <c r="A136" s="2" t="s">
        <v>860</v>
      </c>
      <c r="B136" s="58" t="s">
        <v>861</v>
      </c>
      <c r="C136" s="1">
        <v>8</v>
      </c>
      <c r="D136" s="136">
        <v>580</v>
      </c>
      <c r="E136" s="8">
        <f t="shared" si="3"/>
        <v>4640</v>
      </c>
    </row>
    <row r="137" spans="1:6">
      <c r="A137" s="2" t="s">
        <v>862</v>
      </c>
      <c r="B137" s="58" t="s">
        <v>863</v>
      </c>
      <c r="C137" s="1">
        <v>8</v>
      </c>
      <c r="D137" s="136">
        <v>510</v>
      </c>
      <c r="E137" s="8">
        <f t="shared" si="3"/>
        <v>4080</v>
      </c>
    </row>
    <row r="138" spans="1:6">
      <c r="A138" s="2" t="s">
        <v>864</v>
      </c>
      <c r="B138" s="58" t="s">
        <v>865</v>
      </c>
      <c r="C138" s="1">
        <v>8</v>
      </c>
      <c r="D138" s="136">
        <v>495</v>
      </c>
      <c r="E138" s="8">
        <f t="shared" si="3"/>
        <v>3960</v>
      </c>
    </row>
    <row r="139" spans="1:6">
      <c r="A139" s="2" t="s">
        <v>866</v>
      </c>
      <c r="B139" s="58" t="s">
        <v>787</v>
      </c>
      <c r="C139" s="1">
        <v>8</v>
      </c>
      <c r="D139" s="136">
        <v>1100</v>
      </c>
      <c r="E139" s="8">
        <f t="shared" si="3"/>
        <v>8800</v>
      </c>
    </row>
    <row r="140" spans="1:6">
      <c r="A140" s="2" t="s">
        <v>867</v>
      </c>
      <c r="B140" s="58" t="s">
        <v>868</v>
      </c>
      <c r="C140" s="1">
        <v>8</v>
      </c>
      <c r="D140" s="136">
        <v>390</v>
      </c>
      <c r="E140" s="8">
        <f t="shared" si="3"/>
        <v>3120</v>
      </c>
    </row>
    <row r="141" spans="1:6">
      <c r="A141" s="2" t="s">
        <v>869</v>
      </c>
      <c r="B141" s="58" t="s">
        <v>870</v>
      </c>
      <c r="C141" s="1">
        <v>8</v>
      </c>
      <c r="D141" s="136">
        <v>320</v>
      </c>
      <c r="E141" s="8">
        <f t="shared" si="3"/>
        <v>2560</v>
      </c>
    </row>
    <row r="142" spans="1:6">
      <c r="A142" s="2" t="s">
        <v>871</v>
      </c>
      <c r="B142" s="58" t="s">
        <v>789</v>
      </c>
      <c r="C142" s="1">
        <v>8</v>
      </c>
      <c r="D142" s="136">
        <v>180</v>
      </c>
      <c r="E142" s="8">
        <f t="shared" si="3"/>
        <v>1440</v>
      </c>
    </row>
    <row r="143" spans="1:6">
      <c r="A143" s="2" t="s">
        <v>872</v>
      </c>
      <c r="B143" s="58" t="s">
        <v>791</v>
      </c>
      <c r="C143" s="1">
        <v>8</v>
      </c>
      <c r="D143" s="136">
        <v>220</v>
      </c>
      <c r="E143" s="8">
        <f t="shared" si="3"/>
        <v>1760</v>
      </c>
    </row>
    <row r="144" spans="1:6">
      <c r="A144" s="2" t="s">
        <v>873</v>
      </c>
      <c r="B144" s="58" t="s">
        <v>874</v>
      </c>
      <c r="C144" s="1">
        <v>2</v>
      </c>
      <c r="D144" s="136">
        <v>820</v>
      </c>
      <c r="E144" s="8">
        <f t="shared" si="3"/>
        <v>1640</v>
      </c>
    </row>
    <row r="145" spans="1:5">
      <c r="A145" s="2" t="s">
        <v>875</v>
      </c>
      <c r="B145" s="58" t="s">
        <v>876</v>
      </c>
      <c r="C145" s="1">
        <v>2</v>
      </c>
      <c r="D145" s="136">
        <v>1200</v>
      </c>
      <c r="E145" s="8">
        <f t="shared" si="3"/>
        <v>2400</v>
      </c>
    </row>
    <row r="146" spans="1:5">
      <c r="A146" s="2" t="s">
        <v>877</v>
      </c>
      <c r="B146" s="58" t="s">
        <v>878</v>
      </c>
      <c r="C146" s="1">
        <v>1</v>
      </c>
      <c r="D146" s="136">
        <v>1050</v>
      </c>
      <c r="E146" s="8">
        <f t="shared" si="3"/>
        <v>1050</v>
      </c>
    </row>
    <row r="147" spans="1:5">
      <c r="A147" s="2" t="s">
        <v>879</v>
      </c>
      <c r="B147" s="58" t="s">
        <v>880</v>
      </c>
      <c r="C147" s="1">
        <v>8</v>
      </c>
      <c r="D147" s="136">
        <v>230</v>
      </c>
      <c r="E147" s="8">
        <f t="shared" si="3"/>
        <v>1840</v>
      </c>
    </row>
    <row r="148" spans="1:5">
      <c r="A148" s="2" t="s">
        <v>881</v>
      </c>
      <c r="B148" s="58" t="s">
        <v>882</v>
      </c>
      <c r="C148" s="1">
        <v>8</v>
      </c>
      <c r="D148" s="137">
        <v>440</v>
      </c>
      <c r="E148" s="8">
        <f t="shared" si="3"/>
        <v>3520</v>
      </c>
    </row>
    <row r="149" spans="1:5">
      <c r="A149" s="2" t="s">
        <v>883</v>
      </c>
      <c r="B149" s="58" t="s">
        <v>884</v>
      </c>
      <c r="C149" s="1">
        <v>8</v>
      </c>
      <c r="D149" s="137">
        <v>180</v>
      </c>
      <c r="E149" s="8">
        <f t="shared" si="3"/>
        <v>1440</v>
      </c>
    </row>
    <row r="150" spans="1:5">
      <c r="A150" s="2" t="s">
        <v>885</v>
      </c>
      <c r="B150" s="58" t="s">
        <v>886</v>
      </c>
      <c r="C150" s="1">
        <v>8</v>
      </c>
      <c r="D150" s="136">
        <v>210</v>
      </c>
      <c r="E150" s="8">
        <f t="shared" si="3"/>
        <v>1680</v>
      </c>
    </row>
    <row r="151" spans="1:5">
      <c r="A151" s="2" t="s">
        <v>887</v>
      </c>
      <c r="B151" s="58" t="s">
        <v>888</v>
      </c>
      <c r="C151" s="1">
        <v>1</v>
      </c>
      <c r="D151" s="136">
        <v>14000</v>
      </c>
      <c r="E151" s="8">
        <f t="shared" si="3"/>
        <v>14000</v>
      </c>
    </row>
    <row r="152" spans="1:5">
      <c r="A152" s="2"/>
      <c r="B152" s="2" t="s">
        <v>1019</v>
      </c>
      <c r="C152" s="1"/>
      <c r="D152" s="136"/>
      <c r="E152" s="13">
        <f>SUM(E72:E151)</f>
        <v>1145900</v>
      </c>
    </row>
    <row r="153" spans="1:5">
      <c r="A153" s="6" t="s">
        <v>889</v>
      </c>
      <c r="B153" s="6"/>
      <c r="C153" s="1"/>
      <c r="D153" s="8"/>
      <c r="E153" s="8"/>
    </row>
    <row r="154" spans="1:5">
      <c r="A154" s="2" t="s">
        <v>890</v>
      </c>
      <c r="B154" s="1"/>
      <c r="C154" s="1"/>
      <c r="D154" s="8"/>
      <c r="E154" s="8"/>
    </row>
    <row r="155" spans="1:5">
      <c r="A155" s="2" t="s">
        <v>891</v>
      </c>
      <c r="B155" s="58" t="s">
        <v>892</v>
      </c>
      <c r="C155" s="1">
        <v>3</v>
      </c>
      <c r="D155" s="136">
        <v>11200</v>
      </c>
      <c r="E155" s="8">
        <f t="shared" si="3"/>
        <v>33600</v>
      </c>
    </row>
    <row r="156" spans="1:5">
      <c r="A156" s="2" t="s">
        <v>893</v>
      </c>
      <c r="B156" s="58" t="s">
        <v>894</v>
      </c>
      <c r="C156" s="1">
        <v>3</v>
      </c>
      <c r="D156" s="8">
        <v>8800</v>
      </c>
      <c r="E156" s="8">
        <f t="shared" si="3"/>
        <v>26400</v>
      </c>
    </row>
    <row r="157" spans="1:5">
      <c r="A157" s="2" t="s">
        <v>895</v>
      </c>
      <c r="B157" s="58" t="s">
        <v>896</v>
      </c>
      <c r="C157" s="1">
        <v>3</v>
      </c>
      <c r="D157" s="8">
        <v>5500</v>
      </c>
      <c r="E157" s="8">
        <f t="shared" si="3"/>
        <v>16500</v>
      </c>
    </row>
    <row r="158" spans="1:5">
      <c r="A158" s="2" t="s">
        <v>897</v>
      </c>
      <c r="B158" s="58" t="s">
        <v>898</v>
      </c>
      <c r="C158" s="1">
        <v>1</v>
      </c>
      <c r="D158" s="8">
        <v>10000</v>
      </c>
      <c r="E158" s="8">
        <f t="shared" ref="E158:E170" si="4">D158*C158</f>
        <v>10000</v>
      </c>
    </row>
    <row r="159" spans="1:5">
      <c r="A159" s="2" t="s">
        <v>899</v>
      </c>
      <c r="B159" s="58" t="s">
        <v>1497</v>
      </c>
      <c r="C159" s="1">
        <v>3</v>
      </c>
      <c r="D159" s="8">
        <v>420</v>
      </c>
      <c r="E159" s="8">
        <f t="shared" si="4"/>
        <v>1260</v>
      </c>
    </row>
    <row r="160" spans="1:5">
      <c r="A160" s="2" t="s">
        <v>900</v>
      </c>
      <c r="B160" s="58" t="s">
        <v>901</v>
      </c>
      <c r="C160" s="1">
        <v>15</v>
      </c>
      <c r="D160" s="8">
        <v>550</v>
      </c>
      <c r="E160" s="8">
        <f t="shared" si="4"/>
        <v>8250</v>
      </c>
    </row>
    <row r="161" spans="1:5">
      <c r="A161" s="2" t="s">
        <v>902</v>
      </c>
      <c r="B161" s="58" t="s">
        <v>903</v>
      </c>
      <c r="C161" s="1">
        <v>5</v>
      </c>
      <c r="D161" s="129">
        <v>4800</v>
      </c>
      <c r="E161" s="8">
        <f t="shared" si="4"/>
        <v>24000</v>
      </c>
    </row>
    <row r="162" spans="1:5">
      <c r="A162" s="2" t="s">
        <v>904</v>
      </c>
      <c r="B162" s="58" t="s">
        <v>905</v>
      </c>
      <c r="C162" s="1">
        <v>15</v>
      </c>
      <c r="D162" s="8">
        <v>500</v>
      </c>
      <c r="E162" s="8">
        <f t="shared" si="4"/>
        <v>7500</v>
      </c>
    </row>
    <row r="163" spans="1:5">
      <c r="A163" s="2" t="s">
        <v>906</v>
      </c>
      <c r="B163" s="58" t="s">
        <v>907</v>
      </c>
      <c r="C163" s="1">
        <v>15</v>
      </c>
      <c r="D163" s="8">
        <v>800</v>
      </c>
      <c r="E163" s="8">
        <f t="shared" si="4"/>
        <v>12000</v>
      </c>
    </row>
    <row r="164" spans="1:5">
      <c r="A164" s="2" t="s">
        <v>908</v>
      </c>
      <c r="B164" s="58" t="s">
        <v>909</v>
      </c>
      <c r="C164" s="1">
        <v>3</v>
      </c>
      <c r="D164" s="136">
        <v>1260</v>
      </c>
      <c r="E164" s="8">
        <f t="shared" si="4"/>
        <v>3780</v>
      </c>
    </row>
    <row r="165" spans="1:5">
      <c r="A165" s="2" t="s">
        <v>910</v>
      </c>
      <c r="B165" s="58" t="s">
        <v>911</v>
      </c>
      <c r="C165" s="1">
        <v>3</v>
      </c>
      <c r="D165" s="136">
        <v>650</v>
      </c>
      <c r="E165" s="8">
        <f t="shared" si="4"/>
        <v>1950</v>
      </c>
    </row>
    <row r="166" spans="1:5">
      <c r="A166" s="2" t="s">
        <v>912</v>
      </c>
      <c r="B166" s="58" t="s">
        <v>913</v>
      </c>
      <c r="C166" s="1">
        <v>3</v>
      </c>
      <c r="D166" s="136">
        <v>165</v>
      </c>
      <c r="E166" s="8">
        <f t="shared" si="4"/>
        <v>495</v>
      </c>
    </row>
    <row r="167" spans="1:5">
      <c r="A167" s="2" t="s">
        <v>914</v>
      </c>
      <c r="B167" s="58" t="s">
        <v>868</v>
      </c>
      <c r="C167" s="1">
        <v>15</v>
      </c>
      <c r="D167" s="136">
        <v>390</v>
      </c>
      <c r="E167" s="8">
        <f t="shared" si="4"/>
        <v>5850</v>
      </c>
    </row>
    <row r="168" spans="1:5">
      <c r="A168" s="2" t="s">
        <v>915</v>
      </c>
      <c r="B168" s="58" t="s">
        <v>916</v>
      </c>
      <c r="C168" s="1">
        <v>15</v>
      </c>
      <c r="D168" s="136">
        <v>1470</v>
      </c>
      <c r="E168" s="8">
        <f t="shared" si="4"/>
        <v>22050</v>
      </c>
    </row>
    <row r="169" spans="1:5">
      <c r="A169" s="2" t="s">
        <v>917</v>
      </c>
      <c r="B169" s="58" t="s">
        <v>832</v>
      </c>
      <c r="C169" s="1">
        <v>15</v>
      </c>
      <c r="D169" s="8">
        <v>121</v>
      </c>
      <c r="E169" s="8">
        <f t="shared" si="4"/>
        <v>1815</v>
      </c>
    </row>
    <row r="170" spans="1:5">
      <c r="A170" s="2" t="s">
        <v>918</v>
      </c>
      <c r="B170" s="58" t="s">
        <v>919</v>
      </c>
      <c r="C170" s="1">
        <v>15</v>
      </c>
      <c r="D170" s="129">
        <v>270</v>
      </c>
      <c r="E170" s="8">
        <f t="shared" si="4"/>
        <v>4050</v>
      </c>
    </row>
    <row r="171" spans="1:5">
      <c r="A171" s="2"/>
      <c r="B171" s="2" t="s">
        <v>1020</v>
      </c>
      <c r="C171" s="2"/>
      <c r="D171" s="2"/>
      <c r="E171" s="13">
        <f>SUM(E153:E170)</f>
        <v>179500</v>
      </c>
    </row>
    <row r="172" spans="1:5">
      <c r="A172" s="122"/>
      <c r="B172" s="123" t="s">
        <v>1443</v>
      </c>
      <c r="C172" s="122"/>
      <c r="D172" s="122"/>
      <c r="E172" s="13">
        <f>E171+E152+E71</f>
        <v>2045184</v>
      </c>
    </row>
  </sheetData>
  <customSheetViews>
    <customSheetView guid="{2AC1EAFE-55F5-48E8-8121-3164CD51F25E}" topLeftCell="A25">
      <selection activeCell="C18" sqref="C18"/>
      <pageMargins left="0.7" right="0.7" top="0.75" bottom="0.75" header="0.3" footer="0.3"/>
    </customSheetView>
    <customSheetView guid="{6DAA9C1B-36AB-4569-8373-154083942CBB}" topLeftCell="A145">
      <selection activeCell="C32" sqref="C32"/>
      <pageMargins left="0.7" right="0.7" top="0.75" bottom="0.75" header="0.3" footer="0.3"/>
    </customSheetView>
    <customSheetView guid="{97DD9573-DC11-434A-AAE9-AC7D3724C7C8}" showPageBreaks="1" topLeftCell="A181">
      <selection activeCell="B25" sqref="B25"/>
      <pageMargins left="0.7" right="0.7" top="0.75" bottom="0.75" header="0.3" footer="0.3"/>
      <pageSetup paperSize="9" orientation="portrait" r:id="rId1"/>
    </customSheetView>
    <customSheetView guid="{4F951AFB-7D37-4856-A103-EE26E8391DCE}" topLeftCell="A181">
      <selection activeCell="B25" sqref="B25"/>
      <pageMargins left="0.7" right="0.7" top="0.75" bottom="0.75" header="0.3" footer="0.3"/>
      <pageSetup paperSize="9" orientation="portrait" r:id="rId2"/>
    </customSheetView>
    <customSheetView guid="{96B61763-A3EC-4846-A7E2-1991A051E894}" topLeftCell="A253">
      <selection activeCell="B25" sqref="B25"/>
      <pageMargins left="0.7" right="0.7" top="0.75" bottom="0.75" header="0.3" footer="0.3"/>
      <pageSetup paperSize="9" orientation="portrait" r:id="rId3"/>
    </customSheetView>
    <customSheetView guid="{83A0E709-33FC-426A-85B0-961FE193E95B}">
      <selection activeCell="C276" sqref="C276"/>
      <pageMargins left="0.7" right="0.7" top="0.75" bottom="0.75" header="0.3" footer="0.3"/>
    </customSheetView>
    <customSheetView guid="{473FF729-6168-486A-B0F2-F03FF3B87848}" topLeftCell="A190">
      <selection activeCell="I211" sqref="I211"/>
      <pageMargins left="0.7" right="0.7" top="0.75" bottom="0.75" header="0.3" footer="0.3"/>
    </customSheetView>
    <customSheetView guid="{9CAF924E-FB22-4352-899B-CA2FA34568E5}" topLeftCell="A269">
      <selection activeCell="C246" sqref="C246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22"/>
  <sheetViews>
    <sheetView workbookViewId="0">
      <selection activeCell="A19" sqref="A19"/>
    </sheetView>
  </sheetViews>
  <sheetFormatPr defaultRowHeight="15"/>
  <cols>
    <col min="1" max="1" width="9.7109375" style="17" customWidth="1"/>
    <col min="2" max="2" width="36.7109375" style="32" customWidth="1"/>
    <col min="3" max="3" width="9.7109375" style="17" customWidth="1"/>
    <col min="4" max="4" width="13.7109375" style="17" customWidth="1"/>
    <col min="5" max="5" width="14.7109375" style="17" customWidth="1"/>
  </cols>
  <sheetData>
    <row r="2" spans="1:5">
      <c r="A2" s="100" t="s">
        <v>1444</v>
      </c>
      <c r="B2" s="74"/>
      <c r="C2" s="59"/>
      <c r="D2" s="59"/>
      <c r="E2" s="59"/>
    </row>
    <row r="3" spans="1:5">
      <c r="A3" s="101" t="s">
        <v>1438</v>
      </c>
      <c r="B3" s="102" t="s">
        <v>1439</v>
      </c>
      <c r="C3" s="102" t="s">
        <v>1440</v>
      </c>
      <c r="D3" s="103" t="s">
        <v>1441</v>
      </c>
      <c r="E3" s="102" t="s">
        <v>999</v>
      </c>
    </row>
    <row r="4" spans="1:5" ht="16.5" customHeight="1">
      <c r="A4" s="152" t="s">
        <v>1103</v>
      </c>
      <c r="B4" s="152"/>
      <c r="C4" s="59"/>
      <c r="D4" s="59"/>
      <c r="E4" s="59"/>
    </row>
    <row r="5" spans="1:5" ht="16.5" customHeight="1">
      <c r="A5" s="152" t="s">
        <v>24</v>
      </c>
      <c r="B5" s="152"/>
      <c r="C5" s="59"/>
      <c r="D5" s="59"/>
      <c r="E5" s="59"/>
    </row>
    <row r="6" spans="1:5" ht="15.75">
      <c r="A6" s="113" t="s">
        <v>1456</v>
      </c>
      <c r="B6" s="90" t="s">
        <v>1445</v>
      </c>
      <c r="C6" s="59"/>
      <c r="D6" s="59"/>
      <c r="E6" s="59"/>
    </row>
    <row r="7" spans="1:5" ht="15.75">
      <c r="A7" s="113" t="s">
        <v>1457</v>
      </c>
      <c r="B7" s="90" t="s">
        <v>1105</v>
      </c>
      <c r="C7" s="106">
        <v>1</v>
      </c>
      <c r="D7" s="107">
        <v>810</v>
      </c>
      <c r="E7" s="107">
        <f t="shared" ref="E7" si="0">D7*C7</f>
        <v>810</v>
      </c>
    </row>
    <row r="8" spans="1:5" ht="15.75">
      <c r="A8" s="113" t="s">
        <v>1458</v>
      </c>
      <c r="B8" s="90" t="s">
        <v>1446</v>
      </c>
      <c r="C8" s="59"/>
      <c r="D8" s="59"/>
      <c r="E8" s="59"/>
    </row>
    <row r="9" spans="1:5" ht="15.75">
      <c r="A9" s="113" t="s">
        <v>1459</v>
      </c>
      <c r="B9" s="90" t="s">
        <v>1447</v>
      </c>
      <c r="C9" s="59"/>
      <c r="D9" s="59"/>
      <c r="E9" s="59"/>
    </row>
    <row r="10" spans="1:5" ht="15.75">
      <c r="A10" s="113" t="s">
        <v>1460</v>
      </c>
      <c r="B10" s="90" t="s">
        <v>1469</v>
      </c>
      <c r="C10" s="106">
        <v>1</v>
      </c>
      <c r="D10" s="107">
        <v>69900</v>
      </c>
      <c r="E10" s="107">
        <f t="shared" ref="E10" si="1">D10*C10</f>
        <v>69900</v>
      </c>
    </row>
    <row r="11" spans="1:5" ht="15.75">
      <c r="A11" s="113" t="s">
        <v>1461</v>
      </c>
      <c r="B11" s="90" t="s">
        <v>1470</v>
      </c>
      <c r="C11" s="59"/>
      <c r="D11" s="59"/>
      <c r="E11" s="59"/>
    </row>
    <row r="12" spans="1:5" ht="16.5" customHeight="1">
      <c r="A12" s="91" t="s">
        <v>1448</v>
      </c>
      <c r="B12" s="59"/>
      <c r="C12" s="59"/>
      <c r="D12" s="59"/>
      <c r="E12" s="59"/>
    </row>
    <row r="13" spans="1:5" ht="15.75" customHeight="1">
      <c r="A13" s="91" t="s">
        <v>24</v>
      </c>
      <c r="B13" s="59"/>
      <c r="C13" s="59"/>
      <c r="D13" s="59"/>
      <c r="E13" s="59"/>
    </row>
    <row r="14" spans="1:5" ht="15.75">
      <c r="A14" s="113" t="s">
        <v>1462</v>
      </c>
      <c r="B14" s="90" t="s">
        <v>1449</v>
      </c>
      <c r="C14" s="59"/>
      <c r="D14" s="59"/>
      <c r="E14" s="59"/>
    </row>
    <row r="15" spans="1:5" ht="15.75">
      <c r="A15" s="113" t="s">
        <v>1463</v>
      </c>
      <c r="B15" s="90" t="s">
        <v>1450</v>
      </c>
      <c r="C15" s="59">
        <v>1</v>
      </c>
      <c r="D15" s="109">
        <v>1500</v>
      </c>
      <c r="E15" s="110">
        <f t="shared" ref="E15:E19" si="2">D15*C15</f>
        <v>1500</v>
      </c>
    </row>
    <row r="16" spans="1:5" ht="15.75">
      <c r="A16" s="113" t="s">
        <v>1464</v>
      </c>
      <c r="B16" s="90" t="s">
        <v>1451</v>
      </c>
      <c r="C16" s="59"/>
      <c r="D16" s="59"/>
      <c r="E16" s="59"/>
    </row>
    <row r="17" spans="1:5" ht="31.5">
      <c r="A17" s="113" t="s">
        <v>1465</v>
      </c>
      <c r="B17" s="118" t="s">
        <v>1452</v>
      </c>
      <c r="C17" s="108">
        <v>1</v>
      </c>
      <c r="D17" s="143">
        <v>14040</v>
      </c>
      <c r="E17" s="110">
        <f t="shared" si="2"/>
        <v>14040</v>
      </c>
    </row>
    <row r="18" spans="1:5" ht="63">
      <c r="A18" s="113" t="s">
        <v>1466</v>
      </c>
      <c r="B18" s="118" t="s">
        <v>1453</v>
      </c>
      <c r="C18" s="108">
        <v>1</v>
      </c>
      <c r="D18" s="109">
        <v>427461</v>
      </c>
      <c r="E18" s="110">
        <f t="shared" si="2"/>
        <v>427461</v>
      </c>
    </row>
    <row r="19" spans="1:5" ht="30">
      <c r="A19" s="104"/>
      <c r="B19" s="105" t="s">
        <v>1442</v>
      </c>
      <c r="C19" s="108">
        <v>1</v>
      </c>
      <c r="D19" s="109">
        <v>345000</v>
      </c>
      <c r="E19" s="110">
        <f t="shared" si="2"/>
        <v>345000</v>
      </c>
    </row>
    <row r="20" spans="1:5" ht="15.75">
      <c r="A20" s="113" t="s">
        <v>1467</v>
      </c>
      <c r="B20" s="90" t="s">
        <v>1454</v>
      </c>
      <c r="C20" s="59"/>
      <c r="D20" s="59"/>
      <c r="E20" s="59"/>
    </row>
    <row r="21" spans="1:5" ht="15.75">
      <c r="A21" s="113" t="s">
        <v>1468</v>
      </c>
      <c r="B21" s="90" t="s">
        <v>1455</v>
      </c>
      <c r="C21" s="59"/>
      <c r="D21" s="59"/>
      <c r="E21" s="59"/>
    </row>
    <row r="22" spans="1:5">
      <c r="A22" s="59"/>
      <c r="B22" s="75" t="s">
        <v>1443</v>
      </c>
      <c r="C22" s="59"/>
      <c r="D22" s="111"/>
      <c r="E22" s="112">
        <f>SUM(E6:E21)</f>
        <v>858711</v>
      </c>
    </row>
  </sheetData>
  <mergeCells count="2">
    <mergeCell ref="A5:B5"/>
    <mergeCell ref="A4:B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59"/>
  <sheetViews>
    <sheetView workbookViewId="0">
      <selection activeCell="E6" sqref="E6"/>
    </sheetView>
  </sheetViews>
  <sheetFormatPr defaultRowHeight="15"/>
  <cols>
    <col min="1" max="1" width="9.140625" style="17" customWidth="1"/>
    <col min="2" max="2" width="42" style="32" customWidth="1"/>
    <col min="3" max="3" width="9.140625" style="17"/>
    <col min="4" max="4" width="12.140625" style="17" customWidth="1"/>
    <col min="5" max="5" width="14" style="17" customWidth="1"/>
    <col min="6" max="6" width="9.140625" style="17"/>
  </cols>
  <sheetData>
    <row r="2" spans="1:6">
      <c r="A2" s="15" t="s">
        <v>14</v>
      </c>
      <c r="B2" s="56"/>
      <c r="C2" s="42" t="s">
        <v>998</v>
      </c>
      <c r="D2" s="43" t="s">
        <v>996</v>
      </c>
      <c r="E2" s="43" t="s">
        <v>999</v>
      </c>
      <c r="F2" s="57"/>
    </row>
    <row r="3" spans="1:6">
      <c r="A3" s="23" t="s">
        <v>15</v>
      </c>
      <c r="B3" s="25"/>
      <c r="C3" s="16"/>
      <c r="D3" s="10"/>
      <c r="E3" s="10"/>
    </row>
    <row r="4" spans="1:6">
      <c r="A4" s="11" t="s">
        <v>16</v>
      </c>
      <c r="B4" s="19"/>
      <c r="C4" s="16"/>
      <c r="D4" s="10"/>
      <c r="E4" s="10"/>
    </row>
    <row r="5" spans="1:6">
      <c r="A5" s="11" t="s">
        <v>920</v>
      </c>
      <c r="B5" s="54" t="s">
        <v>921</v>
      </c>
      <c r="C5" s="16">
        <v>1</v>
      </c>
      <c r="D5" s="10">
        <v>13500</v>
      </c>
      <c r="E5" s="10">
        <f t="shared" ref="E5:E43" si="0">D5*C5</f>
        <v>13500</v>
      </c>
    </row>
    <row r="6" spans="1:6">
      <c r="A6" s="11" t="s">
        <v>922</v>
      </c>
      <c r="B6" s="54" t="s">
        <v>923</v>
      </c>
      <c r="C6" s="16">
        <v>1</v>
      </c>
      <c r="D6" s="10">
        <v>7350</v>
      </c>
      <c r="E6" s="10">
        <f t="shared" si="0"/>
        <v>7350</v>
      </c>
    </row>
    <row r="7" spans="1:6">
      <c r="A7" s="11" t="s">
        <v>17</v>
      </c>
      <c r="B7" s="19"/>
      <c r="C7" s="16"/>
      <c r="D7" s="10"/>
      <c r="E7" s="10"/>
    </row>
    <row r="8" spans="1:6">
      <c r="A8" s="11" t="s">
        <v>16</v>
      </c>
      <c r="B8" s="19"/>
      <c r="C8" s="16"/>
      <c r="D8" s="10"/>
      <c r="E8" s="10"/>
    </row>
    <row r="9" spans="1:6">
      <c r="A9" s="11" t="s">
        <v>18</v>
      </c>
      <c r="B9" s="54" t="s">
        <v>1082</v>
      </c>
      <c r="C9" s="35">
        <v>1</v>
      </c>
      <c r="D9" s="55">
        <v>13200</v>
      </c>
      <c r="E9" s="55">
        <f t="shared" si="0"/>
        <v>13200</v>
      </c>
    </row>
    <row r="10" spans="1:6" ht="30">
      <c r="A10" s="11" t="s">
        <v>19</v>
      </c>
      <c r="B10" s="54" t="s">
        <v>1058</v>
      </c>
      <c r="C10" s="16">
        <v>1</v>
      </c>
      <c r="D10" s="10">
        <v>2200</v>
      </c>
      <c r="E10" s="10">
        <f t="shared" si="0"/>
        <v>2200</v>
      </c>
    </row>
    <row r="11" spans="1:6">
      <c r="A11" s="11" t="s">
        <v>21</v>
      </c>
      <c r="B11" s="19"/>
      <c r="C11" s="16"/>
      <c r="D11" s="10"/>
      <c r="E11" s="10"/>
    </row>
    <row r="12" spans="1:6">
      <c r="A12" s="11" t="s">
        <v>16</v>
      </c>
      <c r="B12" s="19"/>
      <c r="C12" s="16"/>
      <c r="D12" s="10"/>
      <c r="E12" s="10"/>
    </row>
    <row r="13" spans="1:6" ht="30">
      <c r="A13" s="18" t="s">
        <v>22</v>
      </c>
      <c r="B13" s="54" t="s">
        <v>1059</v>
      </c>
      <c r="C13" s="16">
        <v>1</v>
      </c>
      <c r="D13" s="10">
        <v>3500</v>
      </c>
      <c r="E13" s="10">
        <f t="shared" si="0"/>
        <v>3500</v>
      </c>
    </row>
    <row r="14" spans="1:6">
      <c r="A14" s="11" t="s">
        <v>24</v>
      </c>
      <c r="B14" s="19"/>
      <c r="C14" s="16"/>
      <c r="D14" s="10"/>
      <c r="E14" s="10"/>
    </row>
    <row r="15" spans="1:6" ht="30">
      <c r="A15" s="18" t="s">
        <v>25</v>
      </c>
      <c r="B15" s="54" t="s">
        <v>1060</v>
      </c>
      <c r="C15" s="16">
        <v>1</v>
      </c>
      <c r="D15" s="10">
        <v>8400</v>
      </c>
      <c r="E15" s="10">
        <f t="shared" si="0"/>
        <v>8400</v>
      </c>
    </row>
    <row r="16" spans="1:6">
      <c r="A16" s="11" t="s">
        <v>67</v>
      </c>
      <c r="B16" s="19"/>
      <c r="C16" s="16"/>
      <c r="D16" s="10"/>
      <c r="E16" s="10"/>
    </row>
    <row r="17" spans="1:5">
      <c r="A17" s="11" t="s">
        <v>16</v>
      </c>
      <c r="B17" s="19"/>
      <c r="C17" s="16"/>
      <c r="D17" s="10"/>
      <c r="E17" s="10"/>
    </row>
    <row r="18" spans="1:5">
      <c r="A18" s="11" t="s">
        <v>924</v>
      </c>
      <c r="B18" s="54" t="s">
        <v>925</v>
      </c>
      <c r="C18" s="16">
        <v>1</v>
      </c>
      <c r="D18" s="49">
        <v>53920</v>
      </c>
      <c r="E18" s="10">
        <f t="shared" si="0"/>
        <v>53920</v>
      </c>
    </row>
    <row r="19" spans="1:5" ht="30">
      <c r="A19" s="11" t="s">
        <v>926</v>
      </c>
      <c r="B19" s="54" t="s">
        <v>1499</v>
      </c>
      <c r="C19" s="16">
        <v>1</v>
      </c>
      <c r="D19" s="10">
        <v>79090</v>
      </c>
      <c r="E19" s="10">
        <f t="shared" si="0"/>
        <v>79090</v>
      </c>
    </row>
    <row r="20" spans="1:5">
      <c r="A20" s="11" t="s">
        <v>927</v>
      </c>
      <c r="B20" s="54" t="s">
        <v>928</v>
      </c>
      <c r="C20" s="16">
        <v>1</v>
      </c>
      <c r="D20" s="10">
        <v>5800</v>
      </c>
      <c r="E20" s="10">
        <f t="shared" si="0"/>
        <v>5800</v>
      </c>
    </row>
    <row r="21" spans="1:5" ht="30">
      <c r="A21" s="11" t="s">
        <v>929</v>
      </c>
      <c r="B21" s="54" t="s">
        <v>358</v>
      </c>
      <c r="C21" s="16">
        <v>1</v>
      </c>
      <c r="D21" s="10">
        <v>64200</v>
      </c>
      <c r="E21" s="10">
        <f t="shared" si="0"/>
        <v>64200</v>
      </c>
    </row>
    <row r="22" spans="1:5">
      <c r="A22" s="11" t="s">
        <v>930</v>
      </c>
      <c r="B22" s="54" t="s">
        <v>931</v>
      </c>
      <c r="C22" s="16">
        <v>3</v>
      </c>
      <c r="D22" s="49">
        <v>3600</v>
      </c>
      <c r="E22" s="10">
        <f t="shared" si="0"/>
        <v>10800</v>
      </c>
    </row>
    <row r="23" spans="1:5" ht="30">
      <c r="A23" s="11" t="s">
        <v>932</v>
      </c>
      <c r="B23" s="54" t="s">
        <v>933</v>
      </c>
      <c r="C23" s="16">
        <v>1</v>
      </c>
      <c r="D23" s="10">
        <v>30200</v>
      </c>
      <c r="E23" s="10">
        <f t="shared" si="0"/>
        <v>30200</v>
      </c>
    </row>
    <row r="24" spans="1:5">
      <c r="A24" s="11" t="s">
        <v>934</v>
      </c>
      <c r="B24" s="54" t="s">
        <v>935</v>
      </c>
      <c r="C24" s="16">
        <v>15</v>
      </c>
      <c r="D24" s="10">
        <v>560</v>
      </c>
      <c r="E24" s="10">
        <f t="shared" si="0"/>
        <v>8400</v>
      </c>
    </row>
    <row r="25" spans="1:5" ht="30">
      <c r="A25" s="11" t="s">
        <v>936</v>
      </c>
      <c r="B25" s="54" t="s">
        <v>937</v>
      </c>
      <c r="C25" s="16">
        <v>5</v>
      </c>
      <c r="D25" s="10">
        <v>3500</v>
      </c>
      <c r="E25" s="10">
        <f t="shared" si="0"/>
        <v>17500</v>
      </c>
    </row>
    <row r="26" spans="1:5">
      <c r="A26" s="11" t="s">
        <v>938</v>
      </c>
      <c r="B26" s="54" t="s">
        <v>939</v>
      </c>
      <c r="C26" s="16">
        <v>1</v>
      </c>
      <c r="D26" s="10">
        <v>1785</v>
      </c>
      <c r="E26" s="10">
        <f t="shared" si="0"/>
        <v>1785</v>
      </c>
    </row>
    <row r="27" spans="1:5">
      <c r="A27" s="11" t="s">
        <v>940</v>
      </c>
      <c r="B27" s="54" t="s">
        <v>941</v>
      </c>
      <c r="C27" s="16">
        <v>1</v>
      </c>
      <c r="D27" s="10">
        <v>1785</v>
      </c>
      <c r="E27" s="10">
        <f t="shared" si="0"/>
        <v>1785</v>
      </c>
    </row>
    <row r="28" spans="1:5">
      <c r="A28" s="11" t="s">
        <v>942</v>
      </c>
      <c r="B28" s="54" t="s">
        <v>943</v>
      </c>
      <c r="C28" s="16">
        <v>15</v>
      </c>
      <c r="D28" s="10">
        <v>280</v>
      </c>
      <c r="E28" s="10">
        <f t="shared" si="0"/>
        <v>4200</v>
      </c>
    </row>
    <row r="29" spans="1:5">
      <c r="A29" s="11" t="s">
        <v>944</v>
      </c>
      <c r="B29" s="19"/>
      <c r="C29" s="16"/>
      <c r="D29" s="10"/>
      <c r="E29" s="10"/>
    </row>
    <row r="30" spans="1:5">
      <c r="A30" s="11" t="s">
        <v>16</v>
      </c>
      <c r="B30" s="19"/>
      <c r="C30" s="16"/>
      <c r="D30" s="10"/>
      <c r="E30" s="10"/>
    </row>
    <row r="31" spans="1:5">
      <c r="A31" s="11" t="s">
        <v>945</v>
      </c>
      <c r="B31" s="19" t="s">
        <v>946</v>
      </c>
      <c r="C31" s="16">
        <v>5</v>
      </c>
      <c r="D31" s="40">
        <v>250</v>
      </c>
      <c r="E31" s="10">
        <f t="shared" si="0"/>
        <v>1250</v>
      </c>
    </row>
    <row r="32" spans="1:5">
      <c r="A32" s="11" t="s">
        <v>947</v>
      </c>
      <c r="B32" s="19" t="s">
        <v>948</v>
      </c>
      <c r="C32" s="16">
        <v>5</v>
      </c>
      <c r="D32" s="10">
        <v>40</v>
      </c>
      <c r="E32" s="10">
        <f t="shared" si="0"/>
        <v>200</v>
      </c>
    </row>
    <row r="33" spans="1:5">
      <c r="A33" s="11" t="s">
        <v>949</v>
      </c>
      <c r="B33" s="19" t="s">
        <v>950</v>
      </c>
      <c r="C33" s="16">
        <v>5</v>
      </c>
      <c r="D33" s="10">
        <v>90</v>
      </c>
      <c r="E33" s="10">
        <v>500</v>
      </c>
    </row>
    <row r="34" spans="1:5" ht="30">
      <c r="A34" s="11" t="s">
        <v>951</v>
      </c>
      <c r="B34" s="19" t="s">
        <v>952</v>
      </c>
      <c r="C34" s="16">
        <v>5</v>
      </c>
      <c r="D34" s="49">
        <v>100</v>
      </c>
      <c r="E34" s="10">
        <f t="shared" si="0"/>
        <v>500</v>
      </c>
    </row>
    <row r="35" spans="1:5" ht="30">
      <c r="A35" s="11" t="s">
        <v>953</v>
      </c>
      <c r="B35" s="19" t="s">
        <v>954</v>
      </c>
      <c r="C35" s="16">
        <v>5</v>
      </c>
      <c r="D35" s="10">
        <v>50</v>
      </c>
      <c r="E35" s="10">
        <f t="shared" si="0"/>
        <v>250</v>
      </c>
    </row>
    <row r="36" spans="1:5" ht="30">
      <c r="A36" s="11" t="s">
        <v>955</v>
      </c>
      <c r="B36" s="19" t="s">
        <v>954</v>
      </c>
      <c r="C36" s="16">
        <v>5</v>
      </c>
      <c r="D36" s="10">
        <v>50</v>
      </c>
      <c r="E36" s="10">
        <f t="shared" si="0"/>
        <v>250</v>
      </c>
    </row>
    <row r="37" spans="1:5">
      <c r="A37" s="11" t="s">
        <v>956</v>
      </c>
      <c r="B37" s="19" t="s">
        <v>957</v>
      </c>
      <c r="C37" s="16">
        <v>5</v>
      </c>
      <c r="D37" s="138">
        <v>90</v>
      </c>
      <c r="E37" s="10">
        <f t="shared" si="0"/>
        <v>450</v>
      </c>
    </row>
    <row r="38" spans="1:5">
      <c r="A38" s="11" t="s">
        <v>958</v>
      </c>
      <c r="B38" s="19" t="s">
        <v>959</v>
      </c>
      <c r="C38" s="16">
        <v>5</v>
      </c>
      <c r="D38" s="138">
        <v>340</v>
      </c>
      <c r="E38" s="10">
        <f t="shared" si="0"/>
        <v>1700</v>
      </c>
    </row>
    <row r="39" spans="1:5" ht="30">
      <c r="A39" s="11" t="s">
        <v>960</v>
      </c>
      <c r="B39" s="19" t="s">
        <v>1500</v>
      </c>
      <c r="C39" s="16">
        <v>5</v>
      </c>
      <c r="D39" s="10">
        <v>90</v>
      </c>
      <c r="E39" s="10">
        <f t="shared" si="0"/>
        <v>450</v>
      </c>
    </row>
    <row r="40" spans="1:5" ht="30">
      <c r="A40" s="11" t="s">
        <v>961</v>
      </c>
      <c r="B40" s="19" t="s">
        <v>1501</v>
      </c>
      <c r="C40" s="16">
        <v>5</v>
      </c>
      <c r="D40" s="10">
        <v>80</v>
      </c>
      <c r="E40" s="10">
        <f t="shared" si="0"/>
        <v>400</v>
      </c>
    </row>
    <row r="41" spans="1:5">
      <c r="A41" s="11" t="s">
        <v>962</v>
      </c>
      <c r="B41" s="19" t="s">
        <v>963</v>
      </c>
      <c r="C41" s="16">
        <v>5</v>
      </c>
      <c r="D41" s="10">
        <v>80</v>
      </c>
      <c r="E41" s="10">
        <f t="shared" si="0"/>
        <v>400</v>
      </c>
    </row>
    <row r="42" spans="1:5">
      <c r="A42" s="11" t="s">
        <v>964</v>
      </c>
      <c r="B42" s="19" t="s">
        <v>965</v>
      </c>
      <c r="C42" s="16">
        <v>3</v>
      </c>
      <c r="D42" s="10">
        <v>110</v>
      </c>
      <c r="E42" s="10">
        <f t="shared" si="0"/>
        <v>330</v>
      </c>
    </row>
    <row r="43" spans="1:5">
      <c r="A43" s="11" t="s">
        <v>966</v>
      </c>
      <c r="B43" s="19" t="s">
        <v>967</v>
      </c>
      <c r="C43" s="16">
        <v>3</v>
      </c>
      <c r="D43" s="10">
        <v>7800</v>
      </c>
      <c r="E43" s="10">
        <f t="shared" si="0"/>
        <v>23400</v>
      </c>
    </row>
    <row r="44" spans="1:5">
      <c r="A44" s="11" t="s">
        <v>968</v>
      </c>
      <c r="B44" s="19" t="s">
        <v>969</v>
      </c>
      <c r="C44" s="16">
        <v>3</v>
      </c>
      <c r="D44" s="40">
        <v>540</v>
      </c>
      <c r="E44" s="10">
        <f t="shared" ref="E44:E58" si="1">D44*C44</f>
        <v>1620</v>
      </c>
    </row>
    <row r="45" spans="1:5">
      <c r="A45" s="11" t="s">
        <v>970</v>
      </c>
      <c r="B45" s="19" t="s">
        <v>971</v>
      </c>
      <c r="C45" s="16">
        <v>3</v>
      </c>
      <c r="D45" s="40">
        <v>690</v>
      </c>
      <c r="E45" s="10">
        <f t="shared" si="1"/>
        <v>2070</v>
      </c>
    </row>
    <row r="46" spans="1:5">
      <c r="A46" s="11" t="s">
        <v>972</v>
      </c>
      <c r="B46" s="19" t="s">
        <v>973</v>
      </c>
      <c r="C46" s="16">
        <v>1</v>
      </c>
      <c r="D46" s="138">
        <v>1400</v>
      </c>
      <c r="E46" s="10">
        <f t="shared" si="1"/>
        <v>1400</v>
      </c>
    </row>
    <row r="47" spans="1:5">
      <c r="A47" s="11" t="s">
        <v>974</v>
      </c>
      <c r="B47" s="19" t="s">
        <v>975</v>
      </c>
      <c r="C47" s="16">
        <v>1</v>
      </c>
      <c r="D47" s="40">
        <v>740</v>
      </c>
      <c r="E47" s="10">
        <f t="shared" si="1"/>
        <v>740</v>
      </c>
    </row>
    <row r="48" spans="1:5">
      <c r="A48" s="11" t="s">
        <v>976</v>
      </c>
      <c r="B48" s="19" t="s">
        <v>977</v>
      </c>
      <c r="C48" s="16">
        <v>5</v>
      </c>
      <c r="D48" s="40">
        <v>23</v>
      </c>
      <c r="E48" s="10">
        <f t="shared" si="1"/>
        <v>115</v>
      </c>
    </row>
    <row r="49" spans="1:6" ht="30">
      <c r="A49" s="11" t="s">
        <v>978</v>
      </c>
      <c r="B49" s="19" t="s">
        <v>979</v>
      </c>
      <c r="C49" s="16">
        <v>1</v>
      </c>
      <c r="D49" s="40">
        <v>780</v>
      </c>
      <c r="E49" s="10">
        <f t="shared" si="1"/>
        <v>780</v>
      </c>
    </row>
    <row r="50" spans="1:6">
      <c r="A50" s="11" t="s">
        <v>980</v>
      </c>
      <c r="B50" s="19"/>
      <c r="C50" s="16"/>
      <c r="D50" s="10"/>
      <c r="E50" s="10"/>
    </row>
    <row r="51" spans="1:6">
      <c r="A51" s="11" t="s">
        <v>16</v>
      </c>
      <c r="B51" s="19"/>
      <c r="C51" s="16"/>
      <c r="D51" s="10"/>
      <c r="E51" s="10"/>
    </row>
    <row r="52" spans="1:6" ht="30">
      <c r="A52" s="11" t="s">
        <v>981</v>
      </c>
      <c r="B52" s="19" t="s">
        <v>982</v>
      </c>
      <c r="C52" s="16">
        <v>3</v>
      </c>
      <c r="D52" s="10">
        <v>46725</v>
      </c>
      <c r="E52" s="10">
        <f t="shared" si="1"/>
        <v>140175</v>
      </c>
      <c r="F52" s="144"/>
    </row>
    <row r="53" spans="1:6" ht="30">
      <c r="A53" s="11" t="s">
        <v>983</v>
      </c>
      <c r="B53" s="19" t="s">
        <v>984</v>
      </c>
      <c r="C53" s="16">
        <v>1</v>
      </c>
      <c r="D53" s="10">
        <v>4500</v>
      </c>
      <c r="E53" s="10">
        <f t="shared" si="1"/>
        <v>4500</v>
      </c>
      <c r="F53" s="144"/>
    </row>
    <row r="54" spans="1:6">
      <c r="A54" s="11" t="s">
        <v>985</v>
      </c>
      <c r="B54" s="19" t="s">
        <v>986</v>
      </c>
      <c r="C54" s="16">
        <v>1</v>
      </c>
      <c r="D54" s="40">
        <v>138000</v>
      </c>
      <c r="E54" s="40">
        <f t="shared" si="1"/>
        <v>138000</v>
      </c>
      <c r="F54" s="131"/>
    </row>
    <row r="55" spans="1:6">
      <c r="A55" s="11" t="s">
        <v>987</v>
      </c>
      <c r="B55" s="19" t="s">
        <v>988</v>
      </c>
      <c r="C55" s="16">
        <v>1</v>
      </c>
      <c r="D55" s="10">
        <v>31400</v>
      </c>
      <c r="E55" s="10">
        <f t="shared" si="1"/>
        <v>31400</v>
      </c>
    </row>
    <row r="56" spans="1:6" ht="30">
      <c r="A56" s="11" t="s">
        <v>989</v>
      </c>
      <c r="B56" s="19" t="s">
        <v>990</v>
      </c>
      <c r="C56" s="16">
        <v>1</v>
      </c>
      <c r="D56" s="10">
        <v>37700</v>
      </c>
      <c r="E56" s="10">
        <f t="shared" si="1"/>
        <v>37700</v>
      </c>
    </row>
    <row r="57" spans="1:6" ht="30">
      <c r="A57" s="11" t="s">
        <v>991</v>
      </c>
      <c r="B57" s="19" t="s">
        <v>992</v>
      </c>
      <c r="C57" s="16">
        <v>1</v>
      </c>
      <c r="D57" s="49">
        <v>12450</v>
      </c>
      <c r="E57" s="10">
        <f t="shared" si="1"/>
        <v>12450</v>
      </c>
    </row>
    <row r="58" spans="1:6" ht="30">
      <c r="A58" s="11" t="s">
        <v>993</v>
      </c>
      <c r="B58" s="19" t="s">
        <v>994</v>
      </c>
      <c r="C58" s="16">
        <v>1</v>
      </c>
      <c r="D58" s="10">
        <v>85000</v>
      </c>
      <c r="E58" s="10">
        <f t="shared" si="1"/>
        <v>85000</v>
      </c>
    </row>
    <row r="59" spans="1:6">
      <c r="A59" s="11"/>
      <c r="B59" s="20" t="s">
        <v>1021</v>
      </c>
      <c r="C59" s="11"/>
      <c r="D59" s="11"/>
      <c r="E59" s="21">
        <f>SUM(E5:E58)</f>
        <v>811860</v>
      </c>
    </row>
  </sheetData>
  <customSheetViews>
    <customSheetView guid="{2AC1EAFE-55F5-48E8-8121-3164CD51F25E}" topLeftCell="A4">
      <selection activeCell="C16" sqref="C16"/>
      <pageMargins left="0.7" right="0.7" top="0.75" bottom="0.75" header="0.3" footer="0.3"/>
    </customSheetView>
    <customSheetView guid="{6DAA9C1B-36AB-4569-8373-154083942CBB}">
      <selection activeCell="C14" sqref="C14"/>
      <pageMargins left="0.7" right="0.7" top="0.75" bottom="0.75" header="0.3" footer="0.3"/>
    </customSheetView>
    <customSheetView guid="{97DD9573-DC11-434A-AAE9-AC7D3724C7C8}" showPageBreaks="1" topLeftCell="A67">
      <selection activeCell="G65" sqref="G65"/>
      <pageMargins left="0.7" right="0.7" top="0.75" bottom="0.75" header="0.3" footer="0.3"/>
      <pageSetup paperSize="9" orientation="portrait" horizontalDpi="300" r:id="rId1"/>
    </customSheetView>
    <customSheetView guid="{4F951AFB-7D37-4856-A103-EE26E8391DCE}" topLeftCell="A67">
      <selection activeCell="G65" sqref="G65"/>
      <pageMargins left="0.7" right="0.7" top="0.75" bottom="0.75" header="0.3" footer="0.3"/>
      <pageSetup paperSize="9" orientation="portrait" horizontalDpi="300" r:id="rId2"/>
    </customSheetView>
    <customSheetView guid="{96B61763-A3EC-4846-A7E2-1991A051E894}" topLeftCell="A58">
      <selection activeCell="G65" sqref="G65"/>
      <pageMargins left="0.7" right="0.7" top="0.75" bottom="0.75" header="0.3" footer="0.3"/>
      <pageSetup paperSize="9" orientation="portrait" horizontalDpi="300" r:id="rId3"/>
    </customSheetView>
    <customSheetView guid="{83A0E709-33FC-426A-85B0-961FE193E95B}" topLeftCell="A26">
      <selection activeCell="B29" sqref="B29"/>
      <pageMargins left="0.7" right="0.7" top="0.75" bottom="0.75" header="0.3" footer="0.3"/>
    </customSheetView>
    <customSheetView guid="{473FF729-6168-486A-B0F2-F03FF3B87848}" topLeftCell="A73">
      <selection activeCell="B82" sqref="B82"/>
      <pageMargins left="0.7" right="0.7" top="0.75" bottom="0.75" header="0.3" footer="0.3"/>
    </customSheetView>
    <customSheetView guid="{9CAF924E-FB22-4352-899B-CA2FA34568E5}" topLeftCell="A73">
      <selection activeCell="B82" sqref="B8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5"/>
  <sheetViews>
    <sheetView topLeftCell="A19" workbookViewId="0">
      <selection activeCell="B30" sqref="B30"/>
    </sheetView>
  </sheetViews>
  <sheetFormatPr defaultRowHeight="15"/>
  <cols>
    <col min="1" max="1" width="9.140625" style="17" customWidth="1"/>
    <col min="2" max="2" width="56.85546875" style="17" customWidth="1"/>
    <col min="3" max="3" width="9.140625" style="17"/>
    <col min="4" max="4" width="16.42578125" style="17" customWidth="1"/>
    <col min="5" max="5" width="15.7109375" style="17" customWidth="1"/>
    <col min="6" max="6" width="14.42578125" style="17" customWidth="1"/>
    <col min="7" max="8" width="9.140625" style="17"/>
  </cols>
  <sheetData>
    <row r="2" spans="1:5">
      <c r="A2" s="71" t="s">
        <v>1085</v>
      </c>
      <c r="B2" s="71"/>
      <c r="C2" s="79" t="s">
        <v>998</v>
      </c>
      <c r="D2" s="80" t="s">
        <v>996</v>
      </c>
      <c r="E2" s="80" t="s">
        <v>999</v>
      </c>
    </row>
    <row r="3" spans="1:5">
      <c r="A3" s="71" t="s">
        <v>1086</v>
      </c>
      <c r="B3" s="72"/>
      <c r="C3" s="59"/>
      <c r="D3" s="59"/>
      <c r="E3" s="59"/>
    </row>
    <row r="4" spans="1:5">
      <c r="A4" s="60" t="s">
        <v>17</v>
      </c>
      <c r="B4" s="59"/>
      <c r="C4" s="59"/>
      <c r="D4" s="61"/>
      <c r="E4" s="61"/>
    </row>
    <row r="5" spans="1:5">
      <c r="A5" s="60" t="s">
        <v>16</v>
      </c>
      <c r="B5" s="59"/>
      <c r="C5" s="59"/>
      <c r="D5" s="61"/>
      <c r="E5" s="61"/>
    </row>
    <row r="6" spans="1:5">
      <c r="A6" s="60" t="s">
        <v>18</v>
      </c>
      <c r="B6" s="73" t="s">
        <v>1114</v>
      </c>
      <c r="C6" s="59"/>
      <c r="D6" s="61"/>
      <c r="E6" s="61"/>
    </row>
    <row r="7" spans="1:5">
      <c r="A7" s="60" t="s">
        <v>19</v>
      </c>
      <c r="B7" s="73" t="s">
        <v>20</v>
      </c>
      <c r="C7" s="59"/>
      <c r="D7" s="61"/>
      <c r="E7" s="61"/>
    </row>
    <row r="8" spans="1:5">
      <c r="A8" s="60" t="s">
        <v>21</v>
      </c>
      <c r="B8" s="59"/>
      <c r="C8" s="59"/>
      <c r="D8" s="61"/>
      <c r="E8" s="61"/>
    </row>
    <row r="9" spans="1:5">
      <c r="A9" s="60" t="s">
        <v>16</v>
      </c>
      <c r="B9" s="59"/>
      <c r="C9" s="59"/>
      <c r="D9" s="61"/>
      <c r="E9" s="61"/>
    </row>
    <row r="10" spans="1:5">
      <c r="A10" s="18" t="s">
        <v>22</v>
      </c>
      <c r="B10" s="73" t="s">
        <v>23</v>
      </c>
      <c r="C10" s="59">
        <v>1</v>
      </c>
      <c r="D10" s="61">
        <v>9000</v>
      </c>
      <c r="E10" s="61">
        <f t="shared" ref="E10:E29" si="0">D10*C10</f>
        <v>9000</v>
      </c>
    </row>
    <row r="11" spans="1:5">
      <c r="A11" s="60" t="s">
        <v>24</v>
      </c>
      <c r="B11" s="59"/>
      <c r="C11" s="59"/>
      <c r="D11" s="61"/>
      <c r="E11" s="61"/>
    </row>
    <row r="12" spans="1:5">
      <c r="A12" s="18" t="s">
        <v>25</v>
      </c>
      <c r="B12" s="73" t="s">
        <v>1115</v>
      </c>
      <c r="C12" s="59">
        <v>1</v>
      </c>
      <c r="D12" s="61">
        <v>15000</v>
      </c>
      <c r="E12" s="61">
        <f t="shared" si="0"/>
        <v>15000</v>
      </c>
    </row>
    <row r="13" spans="1:5">
      <c r="A13" s="60" t="s">
        <v>1116</v>
      </c>
      <c r="B13" s="59"/>
      <c r="C13" s="59"/>
      <c r="D13" s="61"/>
      <c r="E13" s="61"/>
    </row>
    <row r="14" spans="1:5">
      <c r="A14" s="60" t="s">
        <v>1103</v>
      </c>
      <c r="B14" s="59"/>
      <c r="C14" s="59"/>
      <c r="D14" s="61"/>
      <c r="E14" s="61"/>
    </row>
    <row r="15" spans="1:5">
      <c r="A15" s="60" t="s">
        <v>1117</v>
      </c>
      <c r="B15" s="59" t="s">
        <v>1118</v>
      </c>
      <c r="C15" s="59"/>
      <c r="D15" s="61"/>
      <c r="E15" s="61"/>
    </row>
    <row r="16" spans="1:5">
      <c r="A16" s="60" t="s">
        <v>1119</v>
      </c>
      <c r="B16" s="59" t="s">
        <v>1120</v>
      </c>
      <c r="C16" s="59"/>
      <c r="D16" s="61"/>
      <c r="E16" s="61"/>
    </row>
    <row r="17" spans="1:6">
      <c r="A17" s="60" t="s">
        <v>1121</v>
      </c>
      <c r="B17" s="59" t="s">
        <v>1122</v>
      </c>
      <c r="C17" s="59"/>
      <c r="D17" s="61"/>
      <c r="E17" s="61"/>
    </row>
    <row r="18" spans="1:6">
      <c r="A18" s="60" t="s">
        <v>1123</v>
      </c>
      <c r="B18" s="59" t="s">
        <v>1124</v>
      </c>
      <c r="C18" s="59"/>
      <c r="D18" s="61"/>
      <c r="E18" s="61"/>
    </row>
    <row r="19" spans="1:6">
      <c r="A19" s="60" t="s">
        <v>1125</v>
      </c>
      <c r="B19" s="59"/>
      <c r="C19" s="59"/>
      <c r="D19" s="61"/>
      <c r="E19" s="61"/>
    </row>
    <row r="20" spans="1:6">
      <c r="A20" s="60" t="s">
        <v>1126</v>
      </c>
      <c r="B20" s="59" t="s">
        <v>1120</v>
      </c>
      <c r="C20" s="59"/>
      <c r="D20" s="61"/>
      <c r="E20" s="61"/>
    </row>
    <row r="21" spans="1:6">
      <c r="A21" s="60" t="s">
        <v>1127</v>
      </c>
      <c r="B21" s="59" t="s">
        <v>1128</v>
      </c>
      <c r="C21" s="59"/>
      <c r="D21" s="61"/>
      <c r="E21" s="61"/>
    </row>
    <row r="22" spans="1:6">
      <c r="A22" s="60" t="s">
        <v>1129</v>
      </c>
      <c r="B22" s="59"/>
      <c r="C22" s="59"/>
      <c r="D22" s="61"/>
      <c r="E22" s="61"/>
    </row>
    <row r="23" spans="1:6">
      <c r="A23" s="60" t="s">
        <v>1130</v>
      </c>
      <c r="B23" s="59" t="s">
        <v>1131</v>
      </c>
      <c r="C23" s="59">
        <v>1</v>
      </c>
      <c r="D23" s="61">
        <v>330000</v>
      </c>
      <c r="E23" s="61">
        <f t="shared" si="0"/>
        <v>330000</v>
      </c>
    </row>
    <row r="24" spans="1:6">
      <c r="A24" s="60" t="s">
        <v>1132</v>
      </c>
      <c r="B24" s="59" t="s">
        <v>1133</v>
      </c>
      <c r="C24" s="59">
        <v>1</v>
      </c>
      <c r="D24" s="61">
        <v>95000</v>
      </c>
      <c r="E24" s="61">
        <f t="shared" si="0"/>
        <v>95000</v>
      </c>
    </row>
    <row r="25" spans="1:6">
      <c r="A25" s="60" t="s">
        <v>1134</v>
      </c>
      <c r="B25" s="59" t="s">
        <v>1135</v>
      </c>
      <c r="C25" s="59">
        <v>1</v>
      </c>
      <c r="D25" s="61">
        <v>90000</v>
      </c>
      <c r="E25" s="61">
        <f t="shared" si="0"/>
        <v>90000</v>
      </c>
    </row>
    <row r="26" spans="1:6">
      <c r="A26" s="60" t="s">
        <v>1136</v>
      </c>
      <c r="B26" s="59" t="s">
        <v>1137</v>
      </c>
      <c r="C26" s="59">
        <v>1</v>
      </c>
      <c r="D26" s="61">
        <v>70000</v>
      </c>
      <c r="E26" s="61">
        <f t="shared" si="0"/>
        <v>70000</v>
      </c>
    </row>
    <row r="27" spans="1:6" ht="30">
      <c r="A27" s="60" t="s">
        <v>1138</v>
      </c>
      <c r="B27" s="74" t="s">
        <v>1139</v>
      </c>
      <c r="C27" s="59">
        <v>1</v>
      </c>
      <c r="D27" s="142">
        <v>85000</v>
      </c>
      <c r="E27" s="61">
        <f t="shared" si="0"/>
        <v>85000</v>
      </c>
    </row>
    <row r="28" spans="1:6">
      <c r="A28" s="60" t="s">
        <v>1140</v>
      </c>
      <c r="B28" s="59" t="s">
        <v>1141</v>
      </c>
      <c r="C28" s="59">
        <v>1</v>
      </c>
      <c r="D28" s="61">
        <v>2000</v>
      </c>
      <c r="E28" s="61">
        <f t="shared" si="0"/>
        <v>2000</v>
      </c>
    </row>
    <row r="29" spans="1:6">
      <c r="A29" s="60" t="s">
        <v>1142</v>
      </c>
      <c r="B29" s="59" t="s">
        <v>1143</v>
      </c>
      <c r="C29" s="59">
        <v>1</v>
      </c>
      <c r="D29" s="61">
        <v>7000</v>
      </c>
      <c r="E29" s="61">
        <f t="shared" si="0"/>
        <v>7000</v>
      </c>
    </row>
    <row r="30" spans="1:6">
      <c r="A30" s="60" t="s">
        <v>1144</v>
      </c>
      <c r="B30" s="59"/>
      <c r="C30" s="59"/>
      <c r="D30" s="61"/>
      <c r="E30" s="61"/>
    </row>
    <row r="31" spans="1:6">
      <c r="A31" s="60" t="s">
        <v>1145</v>
      </c>
      <c r="B31" s="59"/>
      <c r="C31" s="59"/>
      <c r="D31" s="61"/>
      <c r="E31" s="61"/>
    </row>
    <row r="32" spans="1:6">
      <c r="A32" s="60" t="s">
        <v>1146</v>
      </c>
      <c r="B32" s="59" t="s">
        <v>1147</v>
      </c>
      <c r="C32" s="59">
        <v>25</v>
      </c>
      <c r="D32" s="142">
        <v>44940</v>
      </c>
      <c r="E32" s="61">
        <f t="shared" ref="E32:E36" si="1">D32*C32</f>
        <v>1123500</v>
      </c>
      <c r="F32" s="144"/>
    </row>
    <row r="33" spans="1:6" ht="48" customHeight="1">
      <c r="A33" s="60" t="s">
        <v>1148</v>
      </c>
      <c r="B33" s="145" t="s">
        <v>1149</v>
      </c>
      <c r="C33" s="59">
        <v>1</v>
      </c>
      <c r="D33" s="142">
        <v>22700</v>
      </c>
      <c r="E33" s="61">
        <f t="shared" si="1"/>
        <v>22700</v>
      </c>
    </row>
    <row r="34" spans="1:6">
      <c r="A34" s="60" t="s">
        <v>1150</v>
      </c>
      <c r="B34" s="59" t="s">
        <v>1151</v>
      </c>
      <c r="C34" s="59">
        <v>1</v>
      </c>
      <c r="D34" s="142">
        <v>162000</v>
      </c>
      <c r="E34" s="61">
        <f t="shared" si="1"/>
        <v>162000</v>
      </c>
    </row>
    <row r="35" spans="1:6">
      <c r="A35" s="60" t="s">
        <v>1152</v>
      </c>
      <c r="B35" s="59" t="s">
        <v>1141</v>
      </c>
      <c r="C35" s="59">
        <v>1</v>
      </c>
      <c r="D35" s="61">
        <v>25000</v>
      </c>
      <c r="E35" s="61">
        <f t="shared" si="1"/>
        <v>25000</v>
      </c>
    </row>
    <row r="36" spans="1:6">
      <c r="A36" s="60" t="s">
        <v>1153</v>
      </c>
      <c r="B36" s="59" t="s">
        <v>1143</v>
      </c>
      <c r="C36" s="59">
        <v>25</v>
      </c>
      <c r="D36" s="142">
        <v>9100</v>
      </c>
      <c r="E36" s="61">
        <f t="shared" si="1"/>
        <v>227500</v>
      </c>
    </row>
    <row r="37" spans="1:6">
      <c r="A37" s="60" t="s">
        <v>1154</v>
      </c>
      <c r="B37" s="59"/>
      <c r="C37" s="59"/>
      <c r="D37" s="61"/>
      <c r="E37" s="61"/>
    </row>
    <row r="38" spans="1:6">
      <c r="A38" s="60" t="s">
        <v>1155</v>
      </c>
      <c r="B38" s="59" t="s">
        <v>1147</v>
      </c>
      <c r="C38" s="59">
        <v>25</v>
      </c>
      <c r="D38" s="142">
        <v>39375</v>
      </c>
      <c r="E38" s="61">
        <f t="shared" ref="E38:E43" si="2">D38*C38</f>
        <v>984375</v>
      </c>
      <c r="F38" s="144"/>
    </row>
    <row r="39" spans="1:6">
      <c r="A39" s="60" t="s">
        <v>1156</v>
      </c>
      <c r="B39" s="59" t="s">
        <v>1157</v>
      </c>
      <c r="C39" s="59">
        <v>25</v>
      </c>
      <c r="D39" s="142">
        <v>34500</v>
      </c>
      <c r="E39" s="61">
        <f t="shared" si="2"/>
        <v>862500</v>
      </c>
      <c r="F39" s="144"/>
    </row>
    <row r="40" spans="1:6" ht="30">
      <c r="A40" s="60" t="s">
        <v>1158</v>
      </c>
      <c r="B40" s="74" t="s">
        <v>1159</v>
      </c>
      <c r="C40" s="59">
        <v>5</v>
      </c>
      <c r="D40" s="142">
        <v>78000</v>
      </c>
      <c r="E40" s="61">
        <f t="shared" si="2"/>
        <v>390000</v>
      </c>
    </row>
    <row r="41" spans="1:6">
      <c r="A41" s="60" t="s">
        <v>1160</v>
      </c>
      <c r="B41" s="59" t="s">
        <v>1141</v>
      </c>
      <c r="C41" s="59">
        <v>1</v>
      </c>
      <c r="D41" s="61">
        <v>48000</v>
      </c>
      <c r="E41" s="61">
        <f t="shared" si="2"/>
        <v>48000</v>
      </c>
    </row>
    <row r="42" spans="1:6">
      <c r="A42" s="60" t="s">
        <v>1161</v>
      </c>
      <c r="B42" s="59" t="s">
        <v>1143</v>
      </c>
      <c r="C42" s="59">
        <v>25</v>
      </c>
      <c r="D42" s="142">
        <v>25500</v>
      </c>
      <c r="E42" s="61">
        <f t="shared" si="2"/>
        <v>637500</v>
      </c>
    </row>
    <row r="43" spans="1:6" ht="60">
      <c r="A43" s="60" t="s">
        <v>1162</v>
      </c>
      <c r="B43" s="74" t="s">
        <v>1163</v>
      </c>
      <c r="C43" s="59">
        <v>25</v>
      </c>
      <c r="D43" s="142">
        <v>39375</v>
      </c>
      <c r="E43" s="61">
        <f t="shared" si="2"/>
        <v>984375</v>
      </c>
    </row>
    <row r="44" spans="1:6">
      <c r="A44" s="60" t="s">
        <v>1164</v>
      </c>
      <c r="B44" s="59"/>
      <c r="C44" s="59"/>
      <c r="D44" s="61"/>
      <c r="E44" s="61"/>
      <c r="F44" s="59"/>
    </row>
    <row r="45" spans="1:6">
      <c r="A45" s="60" t="s">
        <v>1165</v>
      </c>
      <c r="B45" s="59" t="s">
        <v>1147</v>
      </c>
      <c r="C45" s="59">
        <v>5</v>
      </c>
      <c r="D45" s="142">
        <v>62000</v>
      </c>
      <c r="E45" s="61">
        <f t="shared" ref="E45:E67" si="3">D45*C45</f>
        <v>310000</v>
      </c>
    </row>
    <row r="46" spans="1:6">
      <c r="A46" s="60" t="s">
        <v>1166</v>
      </c>
      <c r="B46" s="59" t="s">
        <v>1167</v>
      </c>
      <c r="C46" s="59"/>
      <c r="D46" s="142"/>
      <c r="E46" s="61"/>
    </row>
    <row r="47" spans="1:6">
      <c r="A47" s="60" t="s">
        <v>1168</v>
      </c>
      <c r="B47" s="59" t="s">
        <v>1141</v>
      </c>
      <c r="C47" s="59">
        <v>1</v>
      </c>
      <c r="D47" s="61">
        <v>12000</v>
      </c>
      <c r="E47" s="61">
        <f t="shared" si="3"/>
        <v>12000</v>
      </c>
    </row>
    <row r="48" spans="1:6">
      <c r="A48" s="60" t="s">
        <v>1169</v>
      </c>
      <c r="B48" s="59" t="s">
        <v>1143</v>
      </c>
      <c r="C48" s="59">
        <v>1</v>
      </c>
      <c r="D48" s="142">
        <v>4800</v>
      </c>
      <c r="E48" s="61">
        <f t="shared" si="3"/>
        <v>4800</v>
      </c>
    </row>
    <row r="49" spans="1:5">
      <c r="A49" s="60" t="s">
        <v>1170</v>
      </c>
      <c r="B49" s="59"/>
      <c r="C49" s="59"/>
      <c r="D49" s="61"/>
      <c r="E49" s="61"/>
    </row>
    <row r="50" spans="1:5">
      <c r="A50" s="60" t="s">
        <v>1171</v>
      </c>
      <c r="B50" s="59" t="s">
        <v>1172</v>
      </c>
      <c r="C50" s="59">
        <v>5</v>
      </c>
      <c r="D50" s="142">
        <v>98800</v>
      </c>
      <c r="E50" s="61">
        <f t="shared" si="3"/>
        <v>494000</v>
      </c>
    </row>
    <row r="51" spans="1:5">
      <c r="A51" s="60" t="s">
        <v>1173</v>
      </c>
      <c r="B51" s="59" t="s">
        <v>1174</v>
      </c>
      <c r="C51" s="59">
        <v>1</v>
      </c>
      <c r="D51" s="142"/>
      <c r="E51" s="61">
        <f t="shared" si="3"/>
        <v>0</v>
      </c>
    </row>
    <row r="52" spans="1:5">
      <c r="A52" s="60" t="s">
        <v>1175</v>
      </c>
      <c r="B52" s="59" t="s">
        <v>1141</v>
      </c>
      <c r="C52" s="59">
        <v>1</v>
      </c>
      <c r="D52" s="142">
        <v>78000</v>
      </c>
      <c r="E52" s="61">
        <f t="shared" si="3"/>
        <v>78000</v>
      </c>
    </row>
    <row r="53" spans="1:5">
      <c r="A53" s="60" t="s">
        <v>1176</v>
      </c>
      <c r="B53" s="59" t="s">
        <v>1143</v>
      </c>
      <c r="C53" s="59">
        <v>5</v>
      </c>
      <c r="D53" s="142">
        <v>22000</v>
      </c>
      <c r="E53" s="61">
        <f t="shared" si="3"/>
        <v>110000</v>
      </c>
    </row>
    <row r="54" spans="1:5">
      <c r="A54" s="60" t="s">
        <v>1177</v>
      </c>
      <c r="B54" s="59"/>
      <c r="C54" s="59"/>
      <c r="D54" s="61"/>
      <c r="E54" s="61"/>
    </row>
    <row r="55" spans="1:5">
      <c r="A55" s="60" t="s">
        <v>1178</v>
      </c>
      <c r="B55" s="59" t="s">
        <v>1179</v>
      </c>
      <c r="C55" s="59">
        <v>5</v>
      </c>
      <c r="D55" s="61"/>
      <c r="E55" s="61">
        <f t="shared" si="3"/>
        <v>0</v>
      </c>
    </row>
    <row r="56" spans="1:5">
      <c r="A56" s="60" t="s">
        <v>1180</v>
      </c>
      <c r="B56" s="59" t="s">
        <v>1172</v>
      </c>
      <c r="C56" s="59">
        <v>5</v>
      </c>
      <c r="D56" s="61">
        <v>112000</v>
      </c>
      <c r="E56" s="61">
        <f t="shared" si="3"/>
        <v>560000</v>
      </c>
    </row>
    <row r="57" spans="1:5">
      <c r="A57" s="60" t="s">
        <v>1181</v>
      </c>
      <c r="B57" s="59" t="s">
        <v>1182</v>
      </c>
      <c r="C57" s="59">
        <v>2</v>
      </c>
      <c r="D57" s="61">
        <v>76230</v>
      </c>
      <c r="E57" s="61">
        <f t="shared" si="3"/>
        <v>152460</v>
      </c>
    </row>
    <row r="58" spans="1:5">
      <c r="A58" s="60" t="s">
        <v>1183</v>
      </c>
      <c r="B58" s="59" t="s">
        <v>1184</v>
      </c>
      <c r="C58" s="59"/>
      <c r="D58" s="61"/>
      <c r="E58" s="61">
        <f t="shared" si="3"/>
        <v>0</v>
      </c>
    </row>
    <row r="59" spans="1:5">
      <c r="A59" s="60" t="s">
        <v>1185</v>
      </c>
      <c r="B59" s="59" t="s">
        <v>1186</v>
      </c>
      <c r="C59" s="59"/>
      <c r="D59" s="61"/>
      <c r="E59" s="61">
        <f t="shared" si="3"/>
        <v>0</v>
      </c>
    </row>
    <row r="60" spans="1:5">
      <c r="A60" s="60" t="s">
        <v>1187</v>
      </c>
      <c r="B60" s="59" t="s">
        <v>1188</v>
      </c>
      <c r="C60" s="59"/>
      <c r="D60" s="61"/>
      <c r="E60" s="61">
        <f t="shared" si="3"/>
        <v>0</v>
      </c>
    </row>
    <row r="61" spans="1:5">
      <c r="A61" s="60" t="s">
        <v>1189</v>
      </c>
      <c r="B61" s="59" t="s">
        <v>1143</v>
      </c>
      <c r="C61" s="59">
        <v>1</v>
      </c>
      <c r="D61" s="61">
        <v>24300</v>
      </c>
      <c r="E61" s="61">
        <f t="shared" si="3"/>
        <v>24300</v>
      </c>
    </row>
    <row r="62" spans="1:5">
      <c r="A62" s="60" t="s">
        <v>1190</v>
      </c>
      <c r="B62" s="59"/>
      <c r="C62" s="59"/>
      <c r="D62" s="61"/>
      <c r="E62" s="61"/>
    </row>
    <row r="63" spans="1:5">
      <c r="A63" s="60" t="s">
        <v>1191</v>
      </c>
      <c r="B63" s="59" t="s">
        <v>1157</v>
      </c>
      <c r="C63" s="59">
        <v>25</v>
      </c>
      <c r="D63" s="142">
        <v>44940</v>
      </c>
      <c r="E63" s="61">
        <f t="shared" si="3"/>
        <v>1123500</v>
      </c>
    </row>
    <row r="64" spans="1:5">
      <c r="A64" s="60" t="s">
        <v>1192</v>
      </c>
      <c r="B64" s="59" t="s">
        <v>1193</v>
      </c>
      <c r="C64" s="59">
        <v>10</v>
      </c>
      <c r="D64" s="142">
        <v>20213</v>
      </c>
      <c r="E64" s="61">
        <f t="shared" si="3"/>
        <v>202130</v>
      </c>
    </row>
    <row r="65" spans="1:5" ht="30">
      <c r="A65" s="60" t="s">
        <v>1194</v>
      </c>
      <c r="B65" s="74" t="s">
        <v>1195</v>
      </c>
      <c r="C65" s="59">
        <v>25</v>
      </c>
      <c r="D65" s="142">
        <v>5000</v>
      </c>
      <c r="E65" s="61">
        <f t="shared" si="3"/>
        <v>125000</v>
      </c>
    </row>
    <row r="66" spans="1:5" ht="38.25" customHeight="1">
      <c r="A66" s="60" t="s">
        <v>1196</v>
      </c>
      <c r="B66" s="74" t="s">
        <v>1197</v>
      </c>
      <c r="C66" s="59">
        <v>5</v>
      </c>
      <c r="D66" s="142">
        <v>147000</v>
      </c>
      <c r="E66" s="61">
        <f t="shared" si="3"/>
        <v>735000</v>
      </c>
    </row>
    <row r="67" spans="1:5" ht="31.5" customHeight="1">
      <c r="A67" s="60" t="s">
        <v>1198</v>
      </c>
      <c r="B67" s="74" t="s">
        <v>1199</v>
      </c>
      <c r="C67" s="59">
        <v>5</v>
      </c>
      <c r="D67" s="142">
        <v>94300</v>
      </c>
      <c r="E67" s="61">
        <f t="shared" si="3"/>
        <v>471500</v>
      </c>
    </row>
    <row r="68" spans="1:5">
      <c r="A68" s="60" t="s">
        <v>1200</v>
      </c>
      <c r="B68" s="59" t="s">
        <v>1141</v>
      </c>
      <c r="C68" s="59"/>
      <c r="D68" s="61"/>
      <c r="E68" s="61"/>
    </row>
    <row r="69" spans="1:5">
      <c r="A69" s="60" t="s">
        <v>1201</v>
      </c>
      <c r="B69" s="59"/>
      <c r="C69" s="59"/>
      <c r="D69" s="61"/>
      <c r="E69" s="61"/>
    </row>
    <row r="70" spans="1:5">
      <c r="A70" s="60" t="s">
        <v>1202</v>
      </c>
      <c r="B70" s="59" t="s">
        <v>1203</v>
      </c>
      <c r="C70" s="59">
        <v>3</v>
      </c>
      <c r="D70" s="61">
        <v>98700</v>
      </c>
      <c r="E70" s="61">
        <f t="shared" ref="E70:E73" si="4">D70*C70</f>
        <v>296100</v>
      </c>
    </row>
    <row r="71" spans="1:5">
      <c r="A71" s="60" t="s">
        <v>1204</v>
      </c>
      <c r="B71" s="59" t="s">
        <v>1205</v>
      </c>
      <c r="C71" s="59"/>
      <c r="D71" s="61"/>
      <c r="E71" s="61">
        <f t="shared" si="4"/>
        <v>0</v>
      </c>
    </row>
    <row r="72" spans="1:5">
      <c r="A72" s="60" t="s">
        <v>1206</v>
      </c>
      <c r="B72" s="59" t="s">
        <v>1207</v>
      </c>
      <c r="C72" s="59"/>
      <c r="D72" s="61"/>
      <c r="E72" s="61">
        <f t="shared" si="4"/>
        <v>0</v>
      </c>
    </row>
    <row r="73" spans="1:5">
      <c r="A73" s="60" t="s">
        <v>1208</v>
      </c>
      <c r="B73" s="59" t="s">
        <v>1143</v>
      </c>
      <c r="C73" s="59">
        <v>1</v>
      </c>
      <c r="D73" s="61">
        <v>12100</v>
      </c>
      <c r="E73" s="61">
        <f t="shared" si="4"/>
        <v>12100</v>
      </c>
    </row>
    <row r="74" spans="1:5">
      <c r="A74" s="60" t="s">
        <v>1209</v>
      </c>
      <c r="B74" s="59"/>
      <c r="C74" s="59"/>
      <c r="D74" s="61"/>
      <c r="E74" s="61"/>
    </row>
    <row r="75" spans="1:5" ht="30">
      <c r="A75" s="60" t="s">
        <v>1210</v>
      </c>
      <c r="B75" s="74" t="s">
        <v>1211</v>
      </c>
      <c r="C75" s="59">
        <v>5</v>
      </c>
      <c r="D75" s="61">
        <v>214426</v>
      </c>
      <c r="E75" s="61">
        <f t="shared" ref="E75:E114" si="5">D75*C75</f>
        <v>1072130</v>
      </c>
    </row>
    <row r="76" spans="1:5">
      <c r="A76" s="60" t="s">
        <v>1212</v>
      </c>
      <c r="B76" s="74" t="s">
        <v>1213</v>
      </c>
      <c r="C76" s="59">
        <v>1</v>
      </c>
      <c r="D76" s="61">
        <v>254100</v>
      </c>
      <c r="E76" s="61">
        <f t="shared" si="5"/>
        <v>254100</v>
      </c>
    </row>
    <row r="77" spans="1:5">
      <c r="A77" s="60" t="s">
        <v>1214</v>
      </c>
      <c r="B77" s="59"/>
      <c r="C77" s="59"/>
      <c r="D77" s="61"/>
      <c r="E77" s="61"/>
    </row>
    <row r="78" spans="1:5">
      <c r="A78" s="60" t="s">
        <v>1215</v>
      </c>
      <c r="B78" s="59" t="s">
        <v>1216</v>
      </c>
      <c r="C78" s="79"/>
      <c r="D78" s="150"/>
      <c r="E78" s="80"/>
    </row>
    <row r="79" spans="1:5">
      <c r="A79" s="60" t="s">
        <v>1217</v>
      </c>
      <c r="B79" s="59" t="s">
        <v>1092</v>
      </c>
      <c r="C79" s="79"/>
      <c r="D79" s="150"/>
      <c r="E79" s="61"/>
    </row>
    <row r="80" spans="1:5">
      <c r="A80" s="60" t="s">
        <v>1218</v>
      </c>
      <c r="B80" s="59" t="s">
        <v>1219</v>
      </c>
      <c r="C80" s="59"/>
      <c r="D80" s="142"/>
      <c r="E80" s="61"/>
    </row>
    <row r="81" spans="1:5">
      <c r="A81" s="60" t="s">
        <v>1220</v>
      </c>
      <c r="B81" s="59" t="s">
        <v>320</v>
      </c>
      <c r="C81" s="59"/>
      <c r="D81" s="142"/>
      <c r="E81" s="61"/>
    </row>
    <row r="82" spans="1:5">
      <c r="A82" s="60" t="s">
        <v>1221</v>
      </c>
      <c r="B82" s="59" t="s">
        <v>1094</v>
      </c>
      <c r="C82" s="59"/>
      <c r="D82" s="142"/>
      <c r="E82" s="61"/>
    </row>
    <row r="83" spans="1:5">
      <c r="A83" s="60" t="s">
        <v>1222</v>
      </c>
      <c r="B83" s="59" t="s">
        <v>1223</v>
      </c>
      <c r="C83" s="59"/>
      <c r="D83" s="142"/>
      <c r="E83" s="61"/>
    </row>
    <row r="84" spans="1:5">
      <c r="A84" s="60" t="s">
        <v>1224</v>
      </c>
      <c r="B84" s="59" t="s">
        <v>1225</v>
      </c>
      <c r="C84" s="59"/>
      <c r="D84" s="142"/>
      <c r="E84" s="61"/>
    </row>
    <row r="85" spans="1:5">
      <c r="A85" s="60" t="s">
        <v>1226</v>
      </c>
      <c r="B85" s="59" t="s">
        <v>1227</v>
      </c>
      <c r="C85" s="59"/>
      <c r="D85" s="142"/>
      <c r="E85" s="61"/>
    </row>
    <row r="86" spans="1:5">
      <c r="A86" s="60"/>
      <c r="B86" s="75" t="s">
        <v>1228</v>
      </c>
      <c r="C86" s="59"/>
      <c r="D86" s="61"/>
      <c r="E86" s="76">
        <f>SUM(E4:E85)</f>
        <v>12207570</v>
      </c>
    </row>
    <row r="87" spans="1:5">
      <c r="A87" s="71" t="s">
        <v>1229</v>
      </c>
      <c r="B87" s="77"/>
      <c r="C87" s="77"/>
      <c r="D87" s="78"/>
      <c r="E87" s="78"/>
    </row>
    <row r="88" spans="1:5">
      <c r="A88" s="60" t="s">
        <v>24</v>
      </c>
      <c r="B88" s="59"/>
      <c r="C88" s="59"/>
      <c r="D88" s="61"/>
      <c r="E88" s="61"/>
    </row>
    <row r="89" spans="1:5">
      <c r="A89" s="60" t="s">
        <v>15</v>
      </c>
      <c r="B89" s="59"/>
      <c r="C89" s="59"/>
      <c r="D89" s="61"/>
      <c r="E89" s="61"/>
    </row>
    <row r="90" spans="1:5">
      <c r="A90" s="60" t="s">
        <v>1087</v>
      </c>
      <c r="B90" s="59" t="s">
        <v>1088</v>
      </c>
      <c r="C90" s="59"/>
      <c r="D90" s="61"/>
      <c r="E90" s="61"/>
    </row>
    <row r="91" spans="1:5">
      <c r="A91" s="60" t="s">
        <v>1089</v>
      </c>
      <c r="B91" s="59" t="s">
        <v>1090</v>
      </c>
      <c r="C91" s="59"/>
      <c r="D91" s="142"/>
      <c r="E91" s="61"/>
    </row>
    <row r="92" spans="1:5">
      <c r="A92" s="60" t="s">
        <v>1091</v>
      </c>
      <c r="B92" s="59" t="s">
        <v>1092</v>
      </c>
      <c r="C92" s="59"/>
      <c r="D92" s="142"/>
      <c r="E92" s="61"/>
    </row>
    <row r="93" spans="1:5">
      <c r="A93" s="60" t="s">
        <v>1093</v>
      </c>
      <c r="B93" s="59" t="s">
        <v>1094</v>
      </c>
      <c r="C93" s="59"/>
      <c r="D93" s="142"/>
      <c r="E93" s="61"/>
    </row>
    <row r="94" spans="1:5">
      <c r="A94" s="60" t="s">
        <v>1095</v>
      </c>
      <c r="B94" s="59" t="s">
        <v>1096</v>
      </c>
      <c r="C94" s="59"/>
      <c r="D94" s="142"/>
      <c r="E94" s="61"/>
    </row>
    <row r="95" spans="1:5">
      <c r="A95" s="60" t="s">
        <v>1097</v>
      </c>
      <c r="B95" s="59" t="s">
        <v>1098</v>
      </c>
      <c r="C95" s="59"/>
      <c r="D95" s="142"/>
      <c r="E95" s="61"/>
    </row>
    <row r="96" spans="1:5">
      <c r="A96" s="18" t="s">
        <v>1099</v>
      </c>
      <c r="B96" s="59" t="s">
        <v>1100</v>
      </c>
      <c r="C96" s="59"/>
      <c r="D96" s="142"/>
      <c r="E96" s="61"/>
    </row>
    <row r="97" spans="1:5">
      <c r="A97" s="60" t="s">
        <v>1230</v>
      </c>
      <c r="B97" s="59" t="s">
        <v>1231</v>
      </c>
      <c r="C97" s="59"/>
      <c r="D97" s="142"/>
      <c r="E97" s="61"/>
    </row>
    <row r="98" spans="1:5">
      <c r="A98" s="60" t="s">
        <v>1232</v>
      </c>
      <c r="B98" s="59" t="s">
        <v>1233</v>
      </c>
      <c r="C98" s="59"/>
      <c r="D98" s="142"/>
      <c r="E98" s="61"/>
    </row>
    <row r="99" spans="1:5">
      <c r="A99" s="60" t="s">
        <v>1234</v>
      </c>
      <c r="B99" s="59" t="s">
        <v>1235</v>
      </c>
      <c r="C99" s="59"/>
      <c r="D99" s="142"/>
      <c r="E99" s="61"/>
    </row>
    <row r="100" spans="1:5">
      <c r="A100" s="60" t="s">
        <v>1236</v>
      </c>
      <c r="B100" s="59" t="s">
        <v>1237</v>
      </c>
      <c r="C100" s="59"/>
      <c r="D100" s="142"/>
      <c r="E100" s="61"/>
    </row>
    <row r="101" spans="1:5">
      <c r="A101" s="60" t="s">
        <v>1238</v>
      </c>
      <c r="B101" s="74" t="s">
        <v>1239</v>
      </c>
      <c r="C101" s="59"/>
      <c r="D101" s="142"/>
      <c r="E101" s="61"/>
    </row>
    <row r="102" spans="1:5">
      <c r="A102" s="60" t="s">
        <v>1101</v>
      </c>
      <c r="B102" s="59" t="s">
        <v>1102</v>
      </c>
      <c r="C102" s="59"/>
      <c r="D102" s="142"/>
      <c r="E102" s="61"/>
    </row>
    <row r="103" spans="1:5">
      <c r="A103" s="60" t="s">
        <v>1103</v>
      </c>
      <c r="B103" s="59"/>
      <c r="C103" s="59"/>
      <c r="D103" s="142"/>
      <c r="E103" s="61"/>
    </row>
    <row r="104" spans="1:5">
      <c r="A104" s="60" t="s">
        <v>1104</v>
      </c>
      <c r="B104" s="59" t="s">
        <v>1105</v>
      </c>
      <c r="C104" s="59">
        <v>1</v>
      </c>
      <c r="D104" s="151">
        <v>950</v>
      </c>
      <c r="E104" s="61"/>
    </row>
    <row r="105" spans="1:5">
      <c r="A105" s="60" t="s">
        <v>1106</v>
      </c>
      <c r="B105" s="59" t="s">
        <v>1107</v>
      </c>
      <c r="C105" s="59">
        <v>1</v>
      </c>
      <c r="D105" s="151">
        <v>18500</v>
      </c>
      <c r="E105" s="61"/>
    </row>
    <row r="106" spans="1:5">
      <c r="A106" s="60" t="s">
        <v>1108</v>
      </c>
      <c r="B106" s="59" t="s">
        <v>1109</v>
      </c>
      <c r="C106" s="59">
        <v>1</v>
      </c>
      <c r="D106" s="151">
        <v>23500</v>
      </c>
      <c r="E106" s="61"/>
    </row>
    <row r="107" spans="1:5">
      <c r="A107" s="60" t="s">
        <v>1110</v>
      </c>
      <c r="B107" s="59" t="s">
        <v>1111</v>
      </c>
      <c r="C107" s="59"/>
      <c r="D107" s="61"/>
      <c r="E107" s="61"/>
    </row>
    <row r="108" spans="1:5">
      <c r="A108" s="60" t="s">
        <v>1112</v>
      </c>
      <c r="B108" s="59" t="s">
        <v>1113</v>
      </c>
      <c r="C108" s="59"/>
      <c r="D108" s="61"/>
      <c r="E108" s="61"/>
    </row>
    <row r="109" spans="1:5">
      <c r="A109" s="60" t="s">
        <v>1240</v>
      </c>
      <c r="B109" s="59" t="s">
        <v>1241</v>
      </c>
      <c r="C109" s="59"/>
      <c r="D109" s="61"/>
      <c r="E109" s="61"/>
    </row>
    <row r="110" spans="1:5">
      <c r="A110" s="60" t="s">
        <v>1242</v>
      </c>
      <c r="B110" s="59" t="s">
        <v>1124</v>
      </c>
      <c r="C110" s="59"/>
      <c r="D110" s="61"/>
      <c r="E110" s="61"/>
    </row>
    <row r="111" spans="1:5">
      <c r="A111" s="60" t="s">
        <v>17</v>
      </c>
      <c r="B111" s="59"/>
      <c r="C111" s="59"/>
      <c r="D111" s="61"/>
      <c r="E111" s="61"/>
    </row>
    <row r="112" spans="1:5">
      <c r="A112" s="60" t="s">
        <v>16</v>
      </c>
      <c r="B112" s="59"/>
      <c r="C112" s="59"/>
      <c r="D112" s="61"/>
      <c r="E112" s="61"/>
    </row>
    <row r="113" spans="1:5">
      <c r="A113" s="60" t="s">
        <v>18</v>
      </c>
      <c r="B113" s="73" t="s">
        <v>1114</v>
      </c>
      <c r="C113" s="59">
        <v>1</v>
      </c>
      <c r="D113" s="61">
        <v>15000</v>
      </c>
      <c r="E113" s="61">
        <f t="shared" si="5"/>
        <v>15000</v>
      </c>
    </row>
    <row r="114" spans="1:5">
      <c r="A114" s="60" t="s">
        <v>19</v>
      </c>
      <c r="B114" s="73" t="s">
        <v>20</v>
      </c>
      <c r="C114" s="59">
        <v>1</v>
      </c>
      <c r="D114" s="61">
        <v>6200</v>
      </c>
      <c r="E114" s="61">
        <f t="shared" si="5"/>
        <v>6200</v>
      </c>
    </row>
    <row r="115" spans="1:5">
      <c r="A115" s="60" t="s">
        <v>21</v>
      </c>
      <c r="B115" s="59"/>
      <c r="C115" s="59"/>
      <c r="D115" s="61"/>
      <c r="E115" s="61"/>
    </row>
    <row r="116" spans="1:5">
      <c r="A116" s="60" t="s">
        <v>16</v>
      </c>
      <c r="B116" s="59"/>
      <c r="C116" s="59"/>
      <c r="D116" s="61"/>
      <c r="E116" s="61"/>
    </row>
    <row r="117" spans="1:5">
      <c r="A117" s="18" t="s">
        <v>22</v>
      </c>
      <c r="B117" s="73" t="s">
        <v>23</v>
      </c>
      <c r="C117" s="59">
        <v>1</v>
      </c>
      <c r="D117" s="61">
        <v>5000</v>
      </c>
      <c r="E117" s="61">
        <f t="shared" ref="E117:E177" si="6">D117*C117</f>
        <v>5000</v>
      </c>
    </row>
    <row r="118" spans="1:5">
      <c r="A118" s="60" t="s">
        <v>24</v>
      </c>
      <c r="B118" s="59"/>
      <c r="C118" s="59"/>
      <c r="D118" s="61"/>
      <c r="E118" s="61"/>
    </row>
    <row r="119" spans="1:5">
      <c r="A119" s="18" t="s">
        <v>25</v>
      </c>
      <c r="B119" s="73" t="s">
        <v>1115</v>
      </c>
      <c r="C119" s="59">
        <v>1</v>
      </c>
      <c r="D119" s="61">
        <v>27600</v>
      </c>
      <c r="E119" s="61">
        <f t="shared" si="6"/>
        <v>27600</v>
      </c>
    </row>
    <row r="120" spans="1:5">
      <c r="A120" s="60" t="s">
        <v>67</v>
      </c>
      <c r="B120" s="59"/>
      <c r="C120" s="59"/>
      <c r="D120" s="61"/>
      <c r="E120" s="61"/>
    </row>
    <row r="121" spans="1:5">
      <c r="A121" s="60" t="s">
        <v>1243</v>
      </c>
      <c r="B121" s="59" t="s">
        <v>1244</v>
      </c>
      <c r="C121" s="59"/>
      <c r="D121" s="61"/>
      <c r="E121" s="61"/>
    </row>
    <row r="122" spans="1:5">
      <c r="A122" s="60" t="s">
        <v>1245</v>
      </c>
      <c r="B122" s="59" t="s">
        <v>1246</v>
      </c>
      <c r="C122" s="59">
        <v>1</v>
      </c>
      <c r="D122" s="142">
        <v>141245</v>
      </c>
      <c r="E122" s="61">
        <f t="shared" si="6"/>
        <v>141245</v>
      </c>
    </row>
    <row r="123" spans="1:5" ht="30">
      <c r="A123" s="60" t="s">
        <v>1247</v>
      </c>
      <c r="B123" s="74" t="s">
        <v>1248</v>
      </c>
      <c r="C123" s="59">
        <v>1</v>
      </c>
      <c r="D123" s="61">
        <v>240826</v>
      </c>
      <c r="E123" s="61">
        <f t="shared" si="6"/>
        <v>240826</v>
      </c>
    </row>
    <row r="124" spans="1:5">
      <c r="A124" s="60" t="s">
        <v>1249</v>
      </c>
      <c r="B124" s="59" t="s">
        <v>1250</v>
      </c>
      <c r="C124" s="59">
        <v>1</v>
      </c>
      <c r="D124" s="147">
        <v>9400</v>
      </c>
      <c r="E124" s="61">
        <f t="shared" si="6"/>
        <v>9400</v>
      </c>
    </row>
    <row r="125" spans="1:5" ht="30">
      <c r="A125" s="60" t="s">
        <v>1251</v>
      </c>
      <c r="B125" s="74" t="s">
        <v>1252</v>
      </c>
      <c r="C125" s="59">
        <v>1</v>
      </c>
      <c r="D125" s="61">
        <v>27900</v>
      </c>
      <c r="E125" s="61">
        <f t="shared" si="6"/>
        <v>27900</v>
      </c>
    </row>
    <row r="126" spans="1:5" ht="30">
      <c r="A126" s="60" t="s">
        <v>1253</v>
      </c>
      <c r="B126" s="74" t="s">
        <v>1254</v>
      </c>
      <c r="C126" s="59">
        <v>1</v>
      </c>
      <c r="D126" s="142">
        <v>37600</v>
      </c>
      <c r="E126" s="61">
        <f t="shared" si="6"/>
        <v>37600</v>
      </c>
    </row>
    <row r="127" spans="1:5" ht="30">
      <c r="A127" s="60" t="s">
        <v>1255</v>
      </c>
      <c r="B127" s="74" t="s">
        <v>1256</v>
      </c>
      <c r="C127" s="59">
        <v>1</v>
      </c>
      <c r="D127" s="61">
        <v>176900</v>
      </c>
      <c r="E127" s="61">
        <f t="shared" si="6"/>
        <v>176900</v>
      </c>
    </row>
    <row r="128" spans="1:5" ht="30">
      <c r="A128" s="60" t="s">
        <v>1257</v>
      </c>
      <c r="B128" s="74" t="s">
        <v>1258</v>
      </c>
      <c r="C128" s="59">
        <v>1</v>
      </c>
      <c r="D128" s="61">
        <v>27650</v>
      </c>
      <c r="E128" s="61">
        <f t="shared" si="6"/>
        <v>27650</v>
      </c>
    </row>
    <row r="129" spans="1:5">
      <c r="A129" s="60" t="s">
        <v>1259</v>
      </c>
      <c r="B129" s="59" t="s">
        <v>1260</v>
      </c>
      <c r="C129" s="59">
        <v>15</v>
      </c>
      <c r="D129" s="61">
        <v>8300</v>
      </c>
      <c r="E129" s="61">
        <f t="shared" si="6"/>
        <v>124500</v>
      </c>
    </row>
    <row r="130" spans="1:5" ht="60">
      <c r="A130" s="60" t="s">
        <v>1261</v>
      </c>
      <c r="B130" s="74" t="s">
        <v>1262</v>
      </c>
      <c r="C130" s="59">
        <v>1</v>
      </c>
      <c r="D130" s="61">
        <v>55500</v>
      </c>
      <c r="E130" s="61">
        <f t="shared" si="6"/>
        <v>55500</v>
      </c>
    </row>
    <row r="131" spans="1:5">
      <c r="A131" s="60" t="s">
        <v>1263</v>
      </c>
      <c r="B131" s="74" t="s">
        <v>1264</v>
      </c>
      <c r="C131" s="59">
        <v>1</v>
      </c>
      <c r="D131" s="61">
        <v>86300</v>
      </c>
      <c r="E131" s="61">
        <f t="shared" si="6"/>
        <v>86300</v>
      </c>
    </row>
    <row r="132" spans="1:5" ht="30">
      <c r="A132" s="60" t="s">
        <v>1265</v>
      </c>
      <c r="B132" s="74" t="s">
        <v>1266</v>
      </c>
      <c r="C132" s="59"/>
      <c r="D132" s="61"/>
      <c r="E132" s="61"/>
    </row>
    <row r="133" spans="1:5" ht="30">
      <c r="A133" s="60" t="s">
        <v>1267</v>
      </c>
      <c r="B133" s="74" t="s">
        <v>1268</v>
      </c>
      <c r="C133" s="59">
        <v>1</v>
      </c>
      <c r="D133" s="142">
        <v>55400</v>
      </c>
      <c r="E133" s="61">
        <f t="shared" si="6"/>
        <v>55400</v>
      </c>
    </row>
    <row r="134" spans="1:5">
      <c r="A134" s="60" t="s">
        <v>1269</v>
      </c>
      <c r="B134" s="74" t="s">
        <v>1270</v>
      </c>
      <c r="C134" s="59">
        <v>1</v>
      </c>
      <c r="D134" s="61">
        <v>1100</v>
      </c>
      <c r="E134" s="61">
        <f t="shared" si="6"/>
        <v>1100</v>
      </c>
    </row>
    <row r="135" spans="1:5">
      <c r="A135" s="60" t="s">
        <v>1271</v>
      </c>
      <c r="B135" s="59"/>
      <c r="C135" s="59"/>
      <c r="D135" s="61"/>
      <c r="E135" s="61"/>
    </row>
    <row r="136" spans="1:5">
      <c r="A136" s="60" t="s">
        <v>1272</v>
      </c>
      <c r="B136" s="59" t="s">
        <v>1273</v>
      </c>
      <c r="C136" s="59">
        <v>5</v>
      </c>
      <c r="D136" s="61">
        <v>2520</v>
      </c>
      <c r="E136" s="61">
        <f t="shared" si="6"/>
        <v>12600</v>
      </c>
    </row>
    <row r="137" spans="1:5">
      <c r="A137" s="60" t="s">
        <v>1274</v>
      </c>
      <c r="B137" s="59" t="s">
        <v>1275</v>
      </c>
      <c r="C137" s="59">
        <v>5</v>
      </c>
      <c r="D137" s="142">
        <v>1600</v>
      </c>
      <c r="E137" s="61">
        <f t="shared" si="6"/>
        <v>8000</v>
      </c>
    </row>
    <row r="138" spans="1:5">
      <c r="A138" s="60" t="s">
        <v>1276</v>
      </c>
      <c r="B138" s="59" t="s">
        <v>1277</v>
      </c>
      <c r="C138" s="146">
        <v>1</v>
      </c>
      <c r="D138" s="142">
        <v>38280</v>
      </c>
      <c r="E138" s="61">
        <f t="shared" si="6"/>
        <v>38280</v>
      </c>
    </row>
    <row r="139" spans="1:5">
      <c r="A139" s="60" t="s">
        <v>1278</v>
      </c>
      <c r="B139" s="59" t="s">
        <v>1279</v>
      </c>
      <c r="C139" s="59">
        <v>30</v>
      </c>
      <c r="D139" s="61">
        <v>1417</v>
      </c>
      <c r="E139" s="61">
        <f t="shared" si="6"/>
        <v>42510</v>
      </c>
    </row>
    <row r="140" spans="1:5">
      <c r="A140" s="60" t="s">
        <v>1280</v>
      </c>
      <c r="B140" s="59" t="s">
        <v>1281</v>
      </c>
      <c r="C140" s="59">
        <v>5</v>
      </c>
      <c r="D140" s="61">
        <v>2860</v>
      </c>
      <c r="E140" s="61">
        <f t="shared" si="6"/>
        <v>14300</v>
      </c>
    </row>
    <row r="141" spans="1:5">
      <c r="A141" s="60" t="s">
        <v>1282</v>
      </c>
      <c r="B141" s="59" t="s">
        <v>184</v>
      </c>
      <c r="C141" s="59">
        <v>1</v>
      </c>
      <c r="D141" s="61">
        <v>2540</v>
      </c>
      <c r="E141" s="61">
        <f t="shared" si="6"/>
        <v>2540</v>
      </c>
    </row>
    <row r="142" spans="1:5">
      <c r="A142" s="60" t="s">
        <v>1283</v>
      </c>
      <c r="B142" s="59" t="s">
        <v>1284</v>
      </c>
      <c r="C142" s="59">
        <v>1</v>
      </c>
      <c r="D142" s="142">
        <v>4500</v>
      </c>
      <c r="E142" s="61">
        <f t="shared" si="6"/>
        <v>4500</v>
      </c>
    </row>
    <row r="143" spans="1:5">
      <c r="A143" s="60" t="s">
        <v>1285</v>
      </c>
      <c r="B143" s="74" t="s">
        <v>1286</v>
      </c>
      <c r="C143" s="59">
        <v>5</v>
      </c>
      <c r="D143" s="142">
        <v>39547</v>
      </c>
      <c r="E143" s="61">
        <f t="shared" si="6"/>
        <v>197735</v>
      </c>
    </row>
    <row r="144" spans="1:5">
      <c r="A144" s="60" t="s">
        <v>1287</v>
      </c>
      <c r="B144" s="59" t="s">
        <v>1288</v>
      </c>
      <c r="C144" s="59">
        <v>5</v>
      </c>
      <c r="D144" s="61">
        <v>450</v>
      </c>
      <c r="E144" s="61">
        <f t="shared" si="6"/>
        <v>2250</v>
      </c>
    </row>
    <row r="145" spans="1:5">
      <c r="A145" s="60" t="s">
        <v>1289</v>
      </c>
      <c r="B145" s="59" t="s">
        <v>1290</v>
      </c>
      <c r="C145" s="59">
        <v>5</v>
      </c>
      <c r="D145" s="142">
        <v>6800</v>
      </c>
      <c r="E145" s="61">
        <f t="shared" si="6"/>
        <v>34000</v>
      </c>
    </row>
    <row r="146" spans="1:5">
      <c r="A146" s="60" t="s">
        <v>1291</v>
      </c>
      <c r="B146" s="59" t="s">
        <v>1292</v>
      </c>
      <c r="C146" s="59">
        <v>3</v>
      </c>
      <c r="D146" s="61">
        <v>1015</v>
      </c>
      <c r="E146" s="61">
        <f t="shared" si="6"/>
        <v>3045</v>
      </c>
    </row>
    <row r="147" spans="1:5">
      <c r="A147" s="60" t="s">
        <v>1293</v>
      </c>
      <c r="B147" s="59" t="s">
        <v>1294</v>
      </c>
      <c r="C147" s="59">
        <v>1</v>
      </c>
      <c r="D147" s="142">
        <v>680</v>
      </c>
      <c r="E147" s="61">
        <f t="shared" si="6"/>
        <v>680</v>
      </c>
    </row>
    <row r="148" spans="1:5">
      <c r="A148" s="60" t="s">
        <v>1295</v>
      </c>
      <c r="B148" s="74" t="s">
        <v>1296</v>
      </c>
      <c r="C148" s="59">
        <v>30</v>
      </c>
      <c r="D148" s="61">
        <v>320</v>
      </c>
      <c r="E148" s="61">
        <f t="shared" si="6"/>
        <v>9600</v>
      </c>
    </row>
    <row r="149" spans="1:5">
      <c r="A149" s="60" t="s">
        <v>1297</v>
      </c>
      <c r="B149" s="59" t="s">
        <v>1298</v>
      </c>
      <c r="C149" s="59">
        <v>100</v>
      </c>
      <c r="D149" s="61">
        <v>100</v>
      </c>
      <c r="E149" s="61">
        <f t="shared" si="6"/>
        <v>10000</v>
      </c>
    </row>
    <row r="150" spans="1:5">
      <c r="A150" s="60" t="s">
        <v>1299</v>
      </c>
      <c r="B150" s="59" t="s">
        <v>1300</v>
      </c>
      <c r="C150" s="59">
        <v>5</v>
      </c>
      <c r="D150" s="61">
        <v>320</v>
      </c>
      <c r="E150" s="61">
        <f t="shared" si="6"/>
        <v>1600</v>
      </c>
    </row>
    <row r="151" spans="1:5">
      <c r="A151" s="60" t="s">
        <v>1301</v>
      </c>
      <c r="B151" s="59" t="s">
        <v>1302</v>
      </c>
      <c r="C151" s="59">
        <v>15</v>
      </c>
      <c r="D151" s="61">
        <v>370</v>
      </c>
      <c r="E151" s="61">
        <f t="shared" si="6"/>
        <v>5550</v>
      </c>
    </row>
    <row r="152" spans="1:5">
      <c r="A152" s="60" t="s">
        <v>1303</v>
      </c>
      <c r="B152" s="59" t="s">
        <v>1304</v>
      </c>
      <c r="C152" s="59">
        <v>15</v>
      </c>
      <c r="D152" s="142">
        <v>700</v>
      </c>
      <c r="E152" s="61">
        <f t="shared" si="6"/>
        <v>10500</v>
      </c>
    </row>
    <row r="153" spans="1:5">
      <c r="A153" s="60" t="s">
        <v>1305</v>
      </c>
      <c r="B153" s="59" t="s">
        <v>1306</v>
      </c>
      <c r="C153" s="59">
        <v>1</v>
      </c>
      <c r="D153" s="142">
        <v>8200</v>
      </c>
      <c r="E153" s="61">
        <f t="shared" si="6"/>
        <v>8200</v>
      </c>
    </row>
    <row r="154" spans="1:5">
      <c r="A154" s="60" t="s">
        <v>1307</v>
      </c>
      <c r="B154" s="74" t="s">
        <v>1308</v>
      </c>
      <c r="C154" s="59">
        <v>15</v>
      </c>
      <c r="D154" s="142">
        <v>8868</v>
      </c>
      <c r="E154" s="61">
        <f t="shared" si="6"/>
        <v>133020</v>
      </c>
    </row>
    <row r="155" spans="1:5">
      <c r="A155" s="60" t="s">
        <v>1309</v>
      </c>
      <c r="B155" s="59" t="s">
        <v>447</v>
      </c>
      <c r="C155" s="59">
        <v>15</v>
      </c>
      <c r="D155" s="142">
        <v>410</v>
      </c>
      <c r="E155" s="61">
        <f t="shared" si="6"/>
        <v>6150</v>
      </c>
    </row>
    <row r="156" spans="1:5">
      <c r="A156" s="60" t="s">
        <v>1310</v>
      </c>
      <c r="B156" s="59" t="s">
        <v>473</v>
      </c>
      <c r="C156" s="59">
        <v>15</v>
      </c>
      <c r="D156" s="61">
        <v>80</v>
      </c>
      <c r="E156" s="61">
        <f t="shared" si="6"/>
        <v>1200</v>
      </c>
    </row>
    <row r="157" spans="1:5">
      <c r="A157" s="60" t="s">
        <v>1311</v>
      </c>
      <c r="B157" s="59" t="s">
        <v>1312</v>
      </c>
      <c r="C157" s="59">
        <v>15</v>
      </c>
      <c r="D157" s="61">
        <v>120</v>
      </c>
      <c r="E157" s="61">
        <f t="shared" si="6"/>
        <v>1800</v>
      </c>
    </row>
    <row r="158" spans="1:5">
      <c r="A158" s="60" t="s">
        <v>1313</v>
      </c>
      <c r="B158" s="59" t="s">
        <v>1314</v>
      </c>
      <c r="C158" s="59">
        <v>15</v>
      </c>
      <c r="D158" s="61">
        <v>25</v>
      </c>
      <c r="E158" s="61">
        <f t="shared" si="6"/>
        <v>375</v>
      </c>
    </row>
    <row r="159" spans="1:5">
      <c r="A159" s="60" t="s">
        <v>1315</v>
      </c>
      <c r="B159" s="59" t="s">
        <v>382</v>
      </c>
      <c r="C159" s="59">
        <v>15</v>
      </c>
      <c r="D159" s="61">
        <v>287</v>
      </c>
      <c r="E159" s="61">
        <f t="shared" si="6"/>
        <v>4305</v>
      </c>
    </row>
    <row r="160" spans="1:5">
      <c r="A160" s="60" t="s">
        <v>1316</v>
      </c>
      <c r="B160" s="59" t="s">
        <v>388</v>
      </c>
      <c r="C160" s="59">
        <v>15</v>
      </c>
      <c r="D160" s="61">
        <v>1090</v>
      </c>
      <c r="E160" s="61">
        <f t="shared" si="6"/>
        <v>16350</v>
      </c>
    </row>
    <row r="161" spans="1:5">
      <c r="A161" s="60" t="s">
        <v>1317</v>
      </c>
      <c r="B161" s="59" t="s">
        <v>1318</v>
      </c>
      <c r="C161" s="59">
        <v>15</v>
      </c>
      <c r="D161" s="61">
        <v>650</v>
      </c>
      <c r="E161" s="61">
        <f t="shared" si="6"/>
        <v>9750</v>
      </c>
    </row>
    <row r="162" spans="1:5">
      <c r="A162" s="60" t="s">
        <v>1319</v>
      </c>
      <c r="B162" s="59" t="s">
        <v>471</v>
      </c>
      <c r="C162" s="59">
        <v>100</v>
      </c>
      <c r="D162" s="61">
        <v>23</v>
      </c>
      <c r="E162" s="61">
        <f t="shared" si="6"/>
        <v>2300</v>
      </c>
    </row>
    <row r="163" spans="1:5">
      <c r="A163" s="60" t="s">
        <v>1320</v>
      </c>
      <c r="B163" s="59" t="s">
        <v>540</v>
      </c>
      <c r="C163" s="59">
        <v>10</v>
      </c>
      <c r="D163" s="61">
        <v>70</v>
      </c>
      <c r="E163" s="61">
        <f t="shared" si="6"/>
        <v>700</v>
      </c>
    </row>
    <row r="164" spans="1:5">
      <c r="A164" s="60" t="s">
        <v>1321</v>
      </c>
      <c r="B164" s="59" t="s">
        <v>546</v>
      </c>
      <c r="C164" s="59">
        <v>10</v>
      </c>
      <c r="D164" s="61">
        <v>190</v>
      </c>
      <c r="E164" s="61">
        <f t="shared" si="6"/>
        <v>1900</v>
      </c>
    </row>
    <row r="165" spans="1:5">
      <c r="A165" s="60" t="s">
        <v>1322</v>
      </c>
      <c r="B165" s="59" t="s">
        <v>551</v>
      </c>
      <c r="C165" s="59">
        <v>15</v>
      </c>
      <c r="D165" s="61">
        <v>470</v>
      </c>
      <c r="E165" s="61">
        <f t="shared" si="6"/>
        <v>7050</v>
      </c>
    </row>
    <row r="166" spans="1:5">
      <c r="A166" s="60" t="s">
        <v>1323</v>
      </c>
      <c r="B166" s="59" t="s">
        <v>443</v>
      </c>
      <c r="C166" s="59">
        <v>1</v>
      </c>
      <c r="D166" s="61">
        <v>600</v>
      </c>
      <c r="E166" s="61">
        <f t="shared" si="6"/>
        <v>600</v>
      </c>
    </row>
    <row r="167" spans="1:5">
      <c r="A167" s="60" t="s">
        <v>1324</v>
      </c>
      <c r="B167" s="59" t="s">
        <v>1325</v>
      </c>
      <c r="C167" s="59">
        <v>100</v>
      </c>
      <c r="D167" s="142">
        <v>30</v>
      </c>
      <c r="E167" s="61">
        <f t="shared" si="6"/>
        <v>3000</v>
      </c>
    </row>
    <row r="168" spans="1:5">
      <c r="A168" s="60" t="s">
        <v>1326</v>
      </c>
      <c r="B168" s="59" t="s">
        <v>1327</v>
      </c>
      <c r="C168" s="59">
        <v>30</v>
      </c>
      <c r="D168" s="142">
        <v>380</v>
      </c>
      <c r="E168" s="61">
        <f t="shared" si="6"/>
        <v>11400</v>
      </c>
    </row>
    <row r="169" spans="1:5" ht="30">
      <c r="A169" s="60" t="s">
        <v>1328</v>
      </c>
      <c r="B169" s="74" t="s">
        <v>1329</v>
      </c>
      <c r="C169" s="59">
        <v>30</v>
      </c>
      <c r="D169" s="142">
        <v>700</v>
      </c>
      <c r="E169" s="61">
        <f t="shared" si="6"/>
        <v>21000</v>
      </c>
    </row>
    <row r="170" spans="1:5">
      <c r="A170" s="60" t="s">
        <v>1330</v>
      </c>
      <c r="B170" s="59"/>
      <c r="C170" s="59"/>
      <c r="D170" s="142"/>
      <c r="E170" s="61"/>
    </row>
    <row r="171" spans="1:5" ht="30">
      <c r="A171" s="60" t="s">
        <v>1331</v>
      </c>
      <c r="B171" s="74" t="s">
        <v>1332</v>
      </c>
      <c r="C171" s="59"/>
      <c r="D171" s="61"/>
      <c r="E171" s="61"/>
    </row>
    <row r="172" spans="1:5">
      <c r="A172" s="60" t="s">
        <v>1333</v>
      </c>
      <c r="B172" s="74" t="s">
        <v>566</v>
      </c>
      <c r="C172" s="59">
        <v>1</v>
      </c>
      <c r="D172" s="61">
        <v>17850</v>
      </c>
      <c r="E172" s="61">
        <f t="shared" si="6"/>
        <v>17850</v>
      </c>
    </row>
    <row r="173" spans="1:5">
      <c r="A173" s="60" t="s">
        <v>1334</v>
      </c>
      <c r="B173" s="74" t="s">
        <v>568</v>
      </c>
      <c r="C173" s="59">
        <v>1</v>
      </c>
      <c r="D173" s="61">
        <v>45120</v>
      </c>
      <c r="E173" s="61">
        <f t="shared" si="6"/>
        <v>45120</v>
      </c>
    </row>
    <row r="174" spans="1:5">
      <c r="A174" s="60" t="s">
        <v>21</v>
      </c>
      <c r="B174" s="59"/>
      <c r="C174" s="59"/>
      <c r="D174" s="61"/>
      <c r="E174" s="61"/>
    </row>
    <row r="175" spans="1:5" ht="30">
      <c r="A175" s="60" t="s">
        <v>1335</v>
      </c>
      <c r="B175" s="74" t="s">
        <v>1336</v>
      </c>
      <c r="C175" s="59">
        <v>1</v>
      </c>
      <c r="D175" s="61">
        <v>2500</v>
      </c>
      <c r="E175" s="61">
        <f t="shared" si="6"/>
        <v>2500</v>
      </c>
    </row>
    <row r="176" spans="1:5">
      <c r="A176" s="60" t="s">
        <v>1337</v>
      </c>
      <c r="B176" s="74" t="s">
        <v>1338</v>
      </c>
      <c r="C176" s="59">
        <v>1</v>
      </c>
      <c r="D176" s="61">
        <v>1500</v>
      </c>
      <c r="E176" s="61">
        <f t="shared" si="6"/>
        <v>1500</v>
      </c>
    </row>
    <row r="177" spans="1:5" ht="30">
      <c r="A177" s="60" t="s">
        <v>1339</v>
      </c>
      <c r="B177" s="74" t="s">
        <v>1340</v>
      </c>
      <c r="C177" s="59">
        <v>1</v>
      </c>
      <c r="D177" s="61">
        <v>1800</v>
      </c>
      <c r="E177" s="61">
        <f t="shared" si="6"/>
        <v>1800</v>
      </c>
    </row>
    <row r="178" spans="1:5">
      <c r="A178" s="60" t="s">
        <v>1341</v>
      </c>
      <c r="B178" s="59"/>
      <c r="C178" s="59"/>
      <c r="D178" s="61"/>
      <c r="E178" s="61"/>
    </row>
    <row r="179" spans="1:5">
      <c r="A179" s="60" t="s">
        <v>1342</v>
      </c>
      <c r="B179" s="74" t="s">
        <v>1216</v>
      </c>
      <c r="C179" s="59"/>
      <c r="D179" s="142"/>
      <c r="E179" s="61"/>
    </row>
    <row r="180" spans="1:5">
      <c r="A180" s="60" t="s">
        <v>1343</v>
      </c>
      <c r="B180" s="59" t="s">
        <v>1092</v>
      </c>
      <c r="C180" s="59"/>
      <c r="D180" s="142"/>
      <c r="E180" s="61"/>
    </row>
    <row r="181" spans="1:5">
      <c r="A181" s="60" t="s">
        <v>1344</v>
      </c>
      <c r="B181" s="59" t="s">
        <v>1219</v>
      </c>
      <c r="C181" s="59"/>
      <c r="D181" s="61"/>
      <c r="E181" s="61"/>
    </row>
    <row r="182" spans="1:5">
      <c r="A182" s="60" t="s">
        <v>1345</v>
      </c>
      <c r="B182" s="59" t="s">
        <v>320</v>
      </c>
      <c r="C182" s="59">
        <v>1</v>
      </c>
      <c r="D182" s="142">
        <v>1700</v>
      </c>
      <c r="E182" s="61">
        <f t="shared" ref="E182:E185" si="7">D182*C182</f>
        <v>1700</v>
      </c>
    </row>
    <row r="183" spans="1:5">
      <c r="A183" s="60" t="s">
        <v>1346</v>
      </c>
      <c r="B183" s="59" t="s">
        <v>1347</v>
      </c>
      <c r="C183" s="59"/>
      <c r="D183" s="61"/>
      <c r="E183" s="61"/>
    </row>
    <row r="184" spans="1:5">
      <c r="A184" s="60" t="s">
        <v>1348</v>
      </c>
      <c r="B184" s="59" t="s">
        <v>1094</v>
      </c>
      <c r="C184" s="59"/>
      <c r="D184" s="142"/>
      <c r="E184" s="61"/>
    </row>
    <row r="185" spans="1:5">
      <c r="A185" s="60" t="s">
        <v>1349</v>
      </c>
      <c r="B185" s="59" t="s">
        <v>1350</v>
      </c>
      <c r="C185" s="59">
        <v>1</v>
      </c>
      <c r="D185" s="142">
        <v>75000</v>
      </c>
      <c r="E185" s="61">
        <f t="shared" si="7"/>
        <v>75000</v>
      </c>
    </row>
    <row r="186" spans="1:5">
      <c r="A186" s="60" t="s">
        <v>1351</v>
      </c>
      <c r="B186" s="59" t="s">
        <v>1223</v>
      </c>
      <c r="C186" s="59"/>
      <c r="D186" s="61"/>
      <c r="E186" s="61"/>
    </row>
    <row r="187" spans="1:5">
      <c r="A187" s="60" t="s">
        <v>1352</v>
      </c>
      <c r="B187" s="59" t="s">
        <v>1225</v>
      </c>
      <c r="C187" s="59"/>
      <c r="D187" s="61"/>
      <c r="E187" s="61"/>
    </row>
    <row r="188" spans="1:5">
      <c r="A188" s="60" t="s">
        <v>1353</v>
      </c>
      <c r="B188" s="59" t="s">
        <v>1227</v>
      </c>
      <c r="C188" s="59"/>
      <c r="D188" s="61"/>
      <c r="E188" s="61"/>
    </row>
    <row r="189" spans="1:5">
      <c r="A189" s="60" t="s">
        <v>1354</v>
      </c>
      <c r="B189" s="59" t="s">
        <v>735</v>
      </c>
      <c r="C189" s="59"/>
      <c r="D189" s="61"/>
      <c r="E189" s="61"/>
    </row>
    <row r="190" spans="1:5">
      <c r="A190" s="60" t="s">
        <v>1355</v>
      </c>
      <c r="B190" s="59" t="s">
        <v>509</v>
      </c>
      <c r="C190" s="59">
        <v>1</v>
      </c>
      <c r="D190" s="142">
        <v>41500</v>
      </c>
      <c r="E190" s="61">
        <f t="shared" ref="E190:E193" si="8">D190*C190</f>
        <v>41500</v>
      </c>
    </row>
    <row r="191" spans="1:5">
      <c r="A191" s="60" t="s">
        <v>1356</v>
      </c>
      <c r="B191" s="59" t="s">
        <v>511</v>
      </c>
      <c r="C191" s="59">
        <v>1</v>
      </c>
      <c r="D191" s="142">
        <v>28100</v>
      </c>
      <c r="E191" s="61">
        <f t="shared" si="8"/>
        <v>28100</v>
      </c>
    </row>
    <row r="192" spans="1:5">
      <c r="A192" s="60" t="s">
        <v>1357</v>
      </c>
      <c r="B192" s="59" t="s">
        <v>1358</v>
      </c>
      <c r="C192" s="59">
        <v>1</v>
      </c>
      <c r="D192" s="142">
        <v>35700</v>
      </c>
      <c r="E192" s="61">
        <f t="shared" si="8"/>
        <v>35700</v>
      </c>
    </row>
    <row r="193" spans="1:5">
      <c r="A193" s="60" t="s">
        <v>1359</v>
      </c>
      <c r="B193" s="59" t="s">
        <v>513</v>
      </c>
      <c r="C193" s="59">
        <v>15</v>
      </c>
      <c r="D193" s="147">
        <v>270</v>
      </c>
      <c r="E193" s="61">
        <f t="shared" si="8"/>
        <v>4050</v>
      </c>
    </row>
    <row r="194" spans="1:5">
      <c r="A194" s="60"/>
      <c r="B194" s="60" t="s">
        <v>1360</v>
      </c>
      <c r="C194" s="60"/>
      <c r="D194" s="60"/>
      <c r="E194" s="76">
        <f>SUM(E87:E193)</f>
        <v>1919731</v>
      </c>
    </row>
    <row r="195" spans="1:5">
      <c r="A195" s="60"/>
      <c r="B195" s="60" t="s">
        <v>1496</v>
      </c>
      <c r="C195" s="60"/>
      <c r="D195" s="60"/>
      <c r="E195" s="76">
        <f>E194+E86</f>
        <v>14127301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124"/>
  <sheetViews>
    <sheetView workbookViewId="0">
      <selection activeCell="F2" sqref="F2"/>
    </sheetView>
  </sheetViews>
  <sheetFormatPr defaultRowHeight="15"/>
  <cols>
    <col min="1" max="1" width="9.140625" style="17" customWidth="1"/>
    <col min="2" max="2" width="42" style="32" customWidth="1"/>
    <col min="3" max="3" width="9.140625" style="17"/>
    <col min="4" max="4" width="12.28515625" style="33" customWidth="1"/>
    <col min="5" max="5" width="11.85546875" style="33" customWidth="1"/>
    <col min="6" max="16384" width="9.140625" style="17"/>
  </cols>
  <sheetData>
    <row r="2" spans="1:6">
      <c r="A2" s="15" t="s">
        <v>0</v>
      </c>
      <c r="B2" s="24"/>
      <c r="C2" s="42" t="s">
        <v>998</v>
      </c>
      <c r="D2" s="43" t="s">
        <v>996</v>
      </c>
      <c r="E2" s="43" t="s">
        <v>999</v>
      </c>
    </row>
    <row r="3" spans="1:6">
      <c r="A3" s="11" t="s">
        <v>16</v>
      </c>
      <c r="B3" s="63"/>
      <c r="C3" s="59"/>
      <c r="D3" s="61"/>
      <c r="E3" s="61"/>
      <c r="F3" s="125"/>
    </row>
    <row r="4" spans="1:6" ht="45">
      <c r="A4" s="60" t="s">
        <v>18</v>
      </c>
      <c r="B4" s="63" t="s">
        <v>1067</v>
      </c>
      <c r="C4" s="59">
        <v>1</v>
      </c>
      <c r="D4" s="61">
        <v>198000</v>
      </c>
      <c r="E4" s="10">
        <f t="shared" ref="E4:E44" si="0">D4*C4</f>
        <v>198000</v>
      </c>
      <c r="F4" s="125"/>
    </row>
    <row r="5" spans="1:6" ht="30">
      <c r="A5" s="60" t="s">
        <v>19</v>
      </c>
      <c r="B5" s="63" t="s">
        <v>20</v>
      </c>
      <c r="C5" s="59">
        <v>1</v>
      </c>
      <c r="D5" s="61">
        <v>5500</v>
      </c>
      <c r="E5" s="61">
        <f>D5*C5</f>
        <v>5500</v>
      </c>
      <c r="F5" s="125"/>
    </row>
    <row r="6" spans="1:6">
      <c r="A6" s="26" t="s">
        <v>16</v>
      </c>
      <c r="B6" s="54"/>
      <c r="C6" s="16"/>
      <c r="D6" s="10"/>
      <c r="E6" s="10"/>
      <c r="F6" s="125"/>
    </row>
    <row r="7" spans="1:6" ht="30">
      <c r="A7" s="27" t="s">
        <v>26</v>
      </c>
      <c r="B7" s="54" t="s">
        <v>997</v>
      </c>
      <c r="C7" s="16">
        <v>1</v>
      </c>
      <c r="D7" s="40">
        <v>640</v>
      </c>
      <c r="E7" s="10">
        <f t="shared" si="0"/>
        <v>640</v>
      </c>
      <c r="F7" s="125"/>
    </row>
    <row r="8" spans="1:6">
      <c r="A8" s="11" t="s">
        <v>27</v>
      </c>
      <c r="B8" s="19"/>
      <c r="C8" s="16"/>
      <c r="D8" s="10"/>
      <c r="E8" s="10"/>
      <c r="F8" s="125"/>
    </row>
    <row r="9" spans="1:6">
      <c r="A9" s="28" t="s">
        <v>28</v>
      </c>
      <c r="B9" s="29"/>
      <c r="C9" s="30"/>
      <c r="D9" s="31"/>
      <c r="E9" s="31"/>
      <c r="F9" s="125"/>
    </row>
    <row r="10" spans="1:6">
      <c r="A10" s="11" t="s">
        <v>29</v>
      </c>
      <c r="B10" s="19"/>
      <c r="C10" s="16"/>
      <c r="D10" s="10"/>
      <c r="E10" s="10"/>
      <c r="F10" s="125"/>
    </row>
    <row r="11" spans="1:6">
      <c r="A11" s="11" t="s">
        <v>16</v>
      </c>
      <c r="B11" s="19"/>
      <c r="C11" s="16"/>
      <c r="D11" s="10"/>
      <c r="E11" s="10"/>
      <c r="F11" s="125"/>
    </row>
    <row r="12" spans="1:6">
      <c r="A12" s="11" t="s">
        <v>21</v>
      </c>
      <c r="B12" s="19"/>
      <c r="C12" s="16"/>
      <c r="D12" s="10"/>
      <c r="E12" s="10"/>
      <c r="F12" s="125"/>
    </row>
    <row r="13" spans="1:6" ht="45">
      <c r="A13" s="11" t="s">
        <v>30</v>
      </c>
      <c r="B13" s="54" t="s">
        <v>995</v>
      </c>
      <c r="C13" s="16">
        <v>1</v>
      </c>
      <c r="D13" s="10">
        <v>2690</v>
      </c>
      <c r="E13" s="10">
        <f t="shared" si="0"/>
        <v>2690</v>
      </c>
      <c r="F13" s="125"/>
    </row>
    <row r="14" spans="1:6" ht="45">
      <c r="A14" s="11" t="s">
        <v>31</v>
      </c>
      <c r="B14" s="54" t="s">
        <v>32</v>
      </c>
      <c r="C14" s="16">
        <v>1</v>
      </c>
      <c r="D14" s="10">
        <v>12040</v>
      </c>
      <c r="E14" s="10">
        <f t="shared" si="0"/>
        <v>12040</v>
      </c>
      <c r="F14" s="125"/>
    </row>
    <row r="15" spans="1:6" ht="30">
      <c r="A15" s="11" t="s">
        <v>33</v>
      </c>
      <c r="B15" s="54" t="s">
        <v>34</v>
      </c>
      <c r="C15" s="16">
        <v>1</v>
      </c>
      <c r="D15" s="10">
        <v>15200</v>
      </c>
      <c r="E15" s="10">
        <f t="shared" si="0"/>
        <v>15200</v>
      </c>
      <c r="F15" s="125"/>
    </row>
    <row r="16" spans="1:6" ht="60">
      <c r="A16" s="11" t="s">
        <v>35</v>
      </c>
      <c r="B16" s="54" t="s">
        <v>36</v>
      </c>
      <c r="C16" s="16">
        <v>1</v>
      </c>
      <c r="D16" s="10">
        <v>2850</v>
      </c>
      <c r="E16" s="10">
        <f t="shared" si="0"/>
        <v>2850</v>
      </c>
      <c r="F16" s="125"/>
    </row>
    <row r="17" spans="1:6" ht="30">
      <c r="A17" s="11" t="s">
        <v>37</v>
      </c>
      <c r="B17" s="54" t="s">
        <v>38</v>
      </c>
      <c r="C17" s="16">
        <v>1</v>
      </c>
      <c r="D17" s="10">
        <v>2100</v>
      </c>
      <c r="E17" s="10">
        <f t="shared" si="0"/>
        <v>2100</v>
      </c>
      <c r="F17" s="125"/>
    </row>
    <row r="18" spans="1:6">
      <c r="A18" s="27" t="s">
        <v>24</v>
      </c>
      <c r="B18" s="54"/>
      <c r="C18" s="35"/>
      <c r="D18" s="55"/>
      <c r="E18" s="55"/>
      <c r="F18" s="125"/>
    </row>
    <row r="19" spans="1:6" ht="45">
      <c r="A19" s="65" t="s">
        <v>25</v>
      </c>
      <c r="B19" s="54" t="s">
        <v>1004</v>
      </c>
      <c r="C19" s="35">
        <v>1</v>
      </c>
      <c r="D19" s="55">
        <v>24480</v>
      </c>
      <c r="E19" s="10">
        <f t="shared" si="0"/>
        <v>24480</v>
      </c>
      <c r="F19" s="125"/>
    </row>
    <row r="20" spans="1:6">
      <c r="A20" s="11" t="s">
        <v>39</v>
      </c>
      <c r="B20" s="19"/>
      <c r="C20" s="16"/>
      <c r="D20" s="10"/>
      <c r="E20" s="10"/>
      <c r="F20" s="125"/>
    </row>
    <row r="21" spans="1:6">
      <c r="A21" s="11" t="s">
        <v>16</v>
      </c>
      <c r="B21" s="19"/>
      <c r="C21" s="16"/>
      <c r="D21" s="10"/>
      <c r="E21" s="10"/>
      <c r="F21" s="125"/>
    </row>
    <row r="22" spans="1:6">
      <c r="A22" s="11" t="s">
        <v>40</v>
      </c>
      <c r="B22" s="54" t="s">
        <v>41</v>
      </c>
      <c r="C22" s="16">
        <v>7</v>
      </c>
      <c r="D22" s="10">
        <v>17745</v>
      </c>
      <c r="E22" s="10">
        <f t="shared" si="0"/>
        <v>124215</v>
      </c>
      <c r="F22" s="125"/>
    </row>
    <row r="23" spans="1:6">
      <c r="A23" s="11" t="s">
        <v>42</v>
      </c>
      <c r="B23" s="54" t="s">
        <v>43</v>
      </c>
      <c r="C23" s="16">
        <v>7</v>
      </c>
      <c r="D23" s="55">
        <v>2810</v>
      </c>
      <c r="E23" s="10">
        <f t="shared" si="0"/>
        <v>19670</v>
      </c>
      <c r="F23" s="125"/>
    </row>
    <row r="24" spans="1:6" ht="45">
      <c r="A24" s="11" t="s">
        <v>44</v>
      </c>
      <c r="B24" s="54" t="s">
        <v>45</v>
      </c>
      <c r="C24" s="16">
        <v>7</v>
      </c>
      <c r="D24" s="10">
        <v>3950</v>
      </c>
      <c r="E24" s="10">
        <f t="shared" si="0"/>
        <v>27650</v>
      </c>
      <c r="F24" s="125"/>
    </row>
    <row r="25" spans="1:6">
      <c r="A25" s="11" t="s">
        <v>46</v>
      </c>
      <c r="B25" s="19"/>
      <c r="C25" s="16"/>
      <c r="D25" s="10"/>
      <c r="E25" s="10"/>
    </row>
    <row r="26" spans="1:6">
      <c r="A26" s="11" t="s">
        <v>16</v>
      </c>
      <c r="B26" s="19"/>
      <c r="C26" s="16"/>
      <c r="D26" s="10"/>
      <c r="E26" s="10"/>
    </row>
    <row r="27" spans="1:6" ht="30">
      <c r="A27" s="11" t="s">
        <v>47</v>
      </c>
      <c r="B27" s="54" t="s">
        <v>48</v>
      </c>
      <c r="C27" s="16">
        <v>1</v>
      </c>
      <c r="D27" s="10">
        <v>1795</v>
      </c>
      <c r="E27" s="10">
        <f t="shared" si="0"/>
        <v>1795</v>
      </c>
    </row>
    <row r="28" spans="1:6" ht="30">
      <c r="A28" s="11" t="s">
        <v>49</v>
      </c>
      <c r="B28" s="54" t="s">
        <v>50</v>
      </c>
      <c r="C28" s="16">
        <v>1</v>
      </c>
      <c r="D28" s="10">
        <v>2500</v>
      </c>
      <c r="E28" s="10">
        <f t="shared" si="0"/>
        <v>2500</v>
      </c>
    </row>
    <row r="29" spans="1:6" ht="45">
      <c r="A29" s="60" t="s">
        <v>1417</v>
      </c>
      <c r="B29" s="63" t="s">
        <v>1418</v>
      </c>
      <c r="C29" s="59">
        <v>1</v>
      </c>
      <c r="D29" s="61">
        <v>5500</v>
      </c>
      <c r="E29" s="10">
        <f t="shared" si="0"/>
        <v>5500</v>
      </c>
    </row>
    <row r="30" spans="1:6" ht="45">
      <c r="A30" s="60" t="s">
        <v>1419</v>
      </c>
      <c r="B30" s="63" t="s">
        <v>1420</v>
      </c>
      <c r="C30" s="59">
        <v>1</v>
      </c>
      <c r="D30" s="61">
        <v>5500</v>
      </c>
      <c r="E30" s="10">
        <f t="shared" si="0"/>
        <v>5500</v>
      </c>
    </row>
    <row r="31" spans="1:6">
      <c r="A31" s="11" t="s">
        <v>51</v>
      </c>
      <c r="B31" s="19"/>
      <c r="C31" s="16"/>
      <c r="D31" s="10"/>
      <c r="E31" s="10"/>
    </row>
    <row r="32" spans="1:6">
      <c r="A32" s="11" t="s">
        <v>52</v>
      </c>
      <c r="B32" s="19"/>
      <c r="C32" s="16"/>
      <c r="D32" s="10"/>
      <c r="E32" s="10"/>
    </row>
    <row r="33" spans="1:6" ht="30">
      <c r="A33" s="11" t="s">
        <v>53</v>
      </c>
      <c r="B33" s="54" t="s">
        <v>54</v>
      </c>
      <c r="C33" s="16">
        <v>1</v>
      </c>
      <c r="D33" s="10">
        <v>1943</v>
      </c>
      <c r="E33" s="10">
        <f t="shared" si="0"/>
        <v>1943</v>
      </c>
    </row>
    <row r="34" spans="1:6">
      <c r="A34" s="11" t="s">
        <v>21</v>
      </c>
      <c r="B34" s="19"/>
      <c r="C34" s="16"/>
      <c r="D34" s="10"/>
      <c r="E34" s="10"/>
    </row>
    <row r="35" spans="1:6">
      <c r="A35" s="11" t="s">
        <v>16</v>
      </c>
      <c r="B35" s="19"/>
      <c r="C35" s="16"/>
      <c r="D35" s="10"/>
      <c r="E35" s="10"/>
    </row>
    <row r="36" spans="1:6" ht="45">
      <c r="A36" s="11" t="s">
        <v>55</v>
      </c>
      <c r="B36" s="54" t="s">
        <v>56</v>
      </c>
      <c r="C36" s="16">
        <v>1</v>
      </c>
      <c r="D36" s="49">
        <v>9020</v>
      </c>
      <c r="E36" s="10">
        <f t="shared" si="0"/>
        <v>9020</v>
      </c>
    </row>
    <row r="37" spans="1:6">
      <c r="A37" s="11" t="s">
        <v>57</v>
      </c>
      <c r="B37" s="54" t="s">
        <v>58</v>
      </c>
      <c r="C37" s="16">
        <v>1</v>
      </c>
      <c r="D37" s="10">
        <v>7775</v>
      </c>
      <c r="E37" s="10">
        <f t="shared" si="0"/>
        <v>7775</v>
      </c>
    </row>
    <row r="38" spans="1:6">
      <c r="A38" s="11" t="s">
        <v>59</v>
      </c>
      <c r="B38" s="54" t="s">
        <v>60</v>
      </c>
      <c r="C38" s="16">
        <v>1</v>
      </c>
      <c r="D38" s="10">
        <v>1310</v>
      </c>
      <c r="E38" s="10">
        <f t="shared" si="0"/>
        <v>1310</v>
      </c>
    </row>
    <row r="39" spans="1:6">
      <c r="A39" s="27" t="s">
        <v>24</v>
      </c>
      <c r="B39" s="54"/>
      <c r="C39" s="35"/>
      <c r="D39" s="55"/>
      <c r="E39" s="55"/>
    </row>
    <row r="40" spans="1:6" ht="45">
      <c r="A40" s="65" t="s">
        <v>25</v>
      </c>
      <c r="B40" s="54" t="s">
        <v>1003</v>
      </c>
      <c r="C40" s="35">
        <v>1</v>
      </c>
      <c r="D40" s="141">
        <v>10080</v>
      </c>
      <c r="E40" s="40">
        <f t="shared" si="0"/>
        <v>10080</v>
      </c>
      <c r="F40" s="131"/>
    </row>
    <row r="41" spans="1:6">
      <c r="A41" s="11" t="s">
        <v>39</v>
      </c>
      <c r="B41" s="19"/>
      <c r="C41" s="16"/>
      <c r="D41" s="10"/>
      <c r="E41" s="10"/>
    </row>
    <row r="42" spans="1:6">
      <c r="A42" s="11" t="s">
        <v>16</v>
      </c>
      <c r="B42" s="19"/>
      <c r="C42" s="16"/>
      <c r="D42" s="10"/>
      <c r="E42" s="10"/>
    </row>
    <row r="43" spans="1:6" ht="30">
      <c r="A43" s="11" t="s">
        <v>61</v>
      </c>
      <c r="B43" s="54" t="s">
        <v>62</v>
      </c>
      <c r="C43" s="16">
        <v>7</v>
      </c>
      <c r="D43" s="10">
        <v>2510</v>
      </c>
      <c r="E43" s="10">
        <f t="shared" si="0"/>
        <v>17570</v>
      </c>
    </row>
    <row r="44" spans="1:6">
      <c r="A44" s="11" t="s">
        <v>63</v>
      </c>
      <c r="B44" s="54" t="s">
        <v>64</v>
      </c>
      <c r="C44" s="16">
        <v>1</v>
      </c>
      <c r="D44" s="49">
        <v>8900</v>
      </c>
      <c r="E44" s="10">
        <f t="shared" si="0"/>
        <v>8900</v>
      </c>
    </row>
    <row r="45" spans="1:6">
      <c r="A45" s="28" t="s">
        <v>65</v>
      </c>
      <c r="B45" s="29"/>
      <c r="C45" s="30"/>
      <c r="D45" s="31"/>
      <c r="E45" s="31"/>
    </row>
    <row r="46" spans="1:6">
      <c r="A46" s="11" t="s">
        <v>66</v>
      </c>
      <c r="B46" s="19"/>
      <c r="C46" s="16"/>
      <c r="D46" s="10"/>
      <c r="E46" s="10"/>
    </row>
    <row r="47" spans="1:6">
      <c r="A47" s="11" t="s">
        <v>67</v>
      </c>
      <c r="B47" s="19"/>
      <c r="C47" s="16"/>
      <c r="D47" s="10"/>
      <c r="E47" s="10"/>
    </row>
    <row r="48" spans="1:6">
      <c r="A48" s="11" t="s">
        <v>16</v>
      </c>
      <c r="B48" s="19"/>
      <c r="C48" s="16"/>
      <c r="D48" s="10"/>
      <c r="E48" s="10"/>
    </row>
    <row r="49" spans="1:5" ht="30">
      <c r="A49" s="11" t="s">
        <v>68</v>
      </c>
      <c r="B49" s="54" t="s">
        <v>69</v>
      </c>
      <c r="C49" s="16">
        <v>1</v>
      </c>
      <c r="D49" s="10">
        <v>3570</v>
      </c>
      <c r="E49" s="10">
        <f t="shared" ref="E49:E109" si="1">D49*C49</f>
        <v>3570</v>
      </c>
    </row>
    <row r="50" spans="1:5">
      <c r="A50" s="11" t="s">
        <v>70</v>
      </c>
      <c r="B50" s="19"/>
      <c r="C50" s="16"/>
      <c r="D50" s="10"/>
      <c r="E50" s="10"/>
    </row>
    <row r="51" spans="1:5">
      <c r="A51" s="11" t="s">
        <v>16</v>
      </c>
      <c r="B51" s="19"/>
      <c r="C51" s="16"/>
      <c r="D51" s="10"/>
      <c r="E51" s="10"/>
    </row>
    <row r="52" spans="1:5" ht="30">
      <c r="A52" s="11" t="s">
        <v>71</v>
      </c>
      <c r="B52" s="54" t="s">
        <v>72</v>
      </c>
      <c r="C52" s="16">
        <v>1</v>
      </c>
      <c r="D52" s="10">
        <v>1530</v>
      </c>
      <c r="E52" s="10">
        <f t="shared" si="1"/>
        <v>1530</v>
      </c>
    </row>
    <row r="53" spans="1:5" ht="30">
      <c r="A53" s="11" t="s">
        <v>73</v>
      </c>
      <c r="B53" s="54" t="s">
        <v>74</v>
      </c>
      <c r="C53" s="16">
        <v>1</v>
      </c>
      <c r="D53" s="10">
        <v>1470</v>
      </c>
      <c r="E53" s="10">
        <f t="shared" si="1"/>
        <v>1470</v>
      </c>
    </row>
    <row r="54" spans="1:5">
      <c r="A54" s="11" t="s">
        <v>75</v>
      </c>
      <c r="B54" s="54" t="s">
        <v>76</v>
      </c>
      <c r="C54" s="16">
        <v>1</v>
      </c>
      <c r="D54" s="10">
        <v>4305</v>
      </c>
      <c r="E54" s="10">
        <f t="shared" si="1"/>
        <v>4305</v>
      </c>
    </row>
    <row r="55" spans="1:5" ht="30">
      <c r="A55" s="11" t="s">
        <v>77</v>
      </c>
      <c r="B55" s="54" t="s">
        <v>78</v>
      </c>
      <c r="C55" s="16">
        <v>15</v>
      </c>
      <c r="D55" s="10">
        <v>16500</v>
      </c>
      <c r="E55" s="10">
        <f t="shared" si="1"/>
        <v>247500</v>
      </c>
    </row>
    <row r="56" spans="1:5">
      <c r="A56" s="11" t="s">
        <v>21</v>
      </c>
      <c r="B56" s="19"/>
      <c r="C56" s="16"/>
      <c r="D56" s="10"/>
      <c r="E56" s="10"/>
    </row>
    <row r="57" spans="1:5">
      <c r="A57" s="11" t="s">
        <v>79</v>
      </c>
      <c r="B57" s="19"/>
      <c r="C57" s="16"/>
      <c r="D57" s="10"/>
      <c r="E57" s="10"/>
    </row>
    <row r="58" spans="1:5">
      <c r="A58" s="11" t="s">
        <v>16</v>
      </c>
      <c r="B58" s="19"/>
      <c r="C58" s="16"/>
      <c r="D58" s="10"/>
      <c r="E58" s="10"/>
    </row>
    <row r="59" spans="1:5" ht="30">
      <c r="A59" s="11" t="s">
        <v>80</v>
      </c>
      <c r="B59" s="54" t="s">
        <v>81</v>
      </c>
      <c r="C59" s="16">
        <v>15</v>
      </c>
      <c r="D59" s="49">
        <v>1920</v>
      </c>
      <c r="E59" s="10">
        <f t="shared" si="1"/>
        <v>28800</v>
      </c>
    </row>
    <row r="60" spans="1:5" ht="30">
      <c r="A60" s="11" t="s">
        <v>82</v>
      </c>
      <c r="B60" s="54" t="s">
        <v>83</v>
      </c>
      <c r="C60" s="16">
        <v>1</v>
      </c>
      <c r="D60" s="10">
        <v>2300</v>
      </c>
      <c r="E60" s="10">
        <f t="shared" si="1"/>
        <v>2300</v>
      </c>
    </row>
    <row r="61" spans="1:5">
      <c r="A61" s="27" t="s">
        <v>24</v>
      </c>
      <c r="B61" s="54"/>
      <c r="C61" s="35"/>
      <c r="D61" s="55"/>
      <c r="E61" s="55"/>
    </row>
    <row r="62" spans="1:5" ht="30">
      <c r="A62" s="65" t="s">
        <v>25</v>
      </c>
      <c r="B62" s="54" t="s">
        <v>1002</v>
      </c>
      <c r="C62" s="35">
        <v>1</v>
      </c>
      <c r="D62" s="55">
        <v>12600</v>
      </c>
      <c r="E62" s="10">
        <f t="shared" si="1"/>
        <v>12600</v>
      </c>
    </row>
    <row r="63" spans="1:5">
      <c r="A63" s="11" t="s">
        <v>39</v>
      </c>
      <c r="B63" s="19"/>
      <c r="C63" s="16"/>
      <c r="D63" s="10"/>
      <c r="E63" s="10"/>
    </row>
    <row r="64" spans="1:5">
      <c r="A64" s="11" t="s">
        <v>16</v>
      </c>
      <c r="B64" s="19"/>
      <c r="C64" s="16"/>
      <c r="D64" s="10"/>
      <c r="E64" s="10"/>
    </row>
    <row r="65" spans="1:5" ht="30">
      <c r="A65" s="11" t="s">
        <v>84</v>
      </c>
      <c r="B65" s="54" t="s">
        <v>85</v>
      </c>
      <c r="C65" s="16">
        <v>15</v>
      </c>
      <c r="D65" s="10">
        <v>32860</v>
      </c>
      <c r="E65" s="10">
        <f t="shared" si="1"/>
        <v>492900</v>
      </c>
    </row>
    <row r="66" spans="1:5" ht="30">
      <c r="A66" s="11" t="s">
        <v>86</v>
      </c>
      <c r="B66" s="54" t="s">
        <v>87</v>
      </c>
      <c r="C66" s="16">
        <v>15</v>
      </c>
      <c r="D66" s="10">
        <v>1110</v>
      </c>
      <c r="E66" s="10">
        <f t="shared" si="1"/>
        <v>16650</v>
      </c>
    </row>
    <row r="67" spans="1:5">
      <c r="A67" s="28" t="s">
        <v>88</v>
      </c>
      <c r="B67" s="29"/>
      <c r="C67" s="30"/>
      <c r="D67" s="31"/>
      <c r="E67" s="31"/>
    </row>
    <row r="68" spans="1:5">
      <c r="A68" s="11" t="s">
        <v>89</v>
      </c>
      <c r="B68" s="19"/>
      <c r="C68" s="16"/>
      <c r="D68" s="10"/>
      <c r="E68" s="10"/>
    </row>
    <row r="69" spans="1:5">
      <c r="A69" s="11" t="s">
        <v>21</v>
      </c>
      <c r="B69" s="19"/>
      <c r="C69" s="16"/>
      <c r="D69" s="10"/>
      <c r="E69" s="10"/>
    </row>
    <row r="70" spans="1:5">
      <c r="A70" s="11" t="s">
        <v>90</v>
      </c>
      <c r="B70" s="54" t="s">
        <v>91</v>
      </c>
      <c r="C70" s="16">
        <v>1</v>
      </c>
      <c r="D70" s="10">
        <v>4095</v>
      </c>
      <c r="E70" s="10">
        <f t="shared" si="1"/>
        <v>4095</v>
      </c>
    </row>
    <row r="71" spans="1:5">
      <c r="A71" s="11" t="s">
        <v>92</v>
      </c>
      <c r="B71" s="54" t="s">
        <v>93</v>
      </c>
      <c r="C71" s="16">
        <v>1</v>
      </c>
      <c r="D71" s="10">
        <v>2880</v>
      </c>
      <c r="E71" s="10">
        <f t="shared" si="1"/>
        <v>2880</v>
      </c>
    </row>
    <row r="72" spans="1:5">
      <c r="A72" s="11" t="s">
        <v>94</v>
      </c>
      <c r="B72" s="54" t="s">
        <v>95</v>
      </c>
      <c r="C72" s="16">
        <v>1</v>
      </c>
      <c r="D72" s="10">
        <v>3675</v>
      </c>
      <c r="E72" s="10">
        <f t="shared" si="1"/>
        <v>3675</v>
      </c>
    </row>
    <row r="73" spans="1:5">
      <c r="A73" s="11" t="s">
        <v>96</v>
      </c>
      <c r="B73" s="54" t="s">
        <v>97</v>
      </c>
      <c r="C73" s="16">
        <v>1</v>
      </c>
      <c r="D73" s="10">
        <v>1420</v>
      </c>
      <c r="E73" s="10">
        <f t="shared" si="1"/>
        <v>1420</v>
      </c>
    </row>
    <row r="74" spans="1:5">
      <c r="A74" s="28" t="s">
        <v>98</v>
      </c>
      <c r="B74" s="29"/>
      <c r="C74" s="30"/>
      <c r="D74" s="31"/>
      <c r="E74" s="31"/>
    </row>
    <row r="75" spans="1:5">
      <c r="A75" s="11" t="s">
        <v>99</v>
      </c>
      <c r="B75" s="19"/>
      <c r="C75" s="16"/>
      <c r="D75" s="10"/>
      <c r="E75" s="10"/>
    </row>
    <row r="76" spans="1:5">
      <c r="A76" s="11" t="s">
        <v>67</v>
      </c>
      <c r="B76" s="19"/>
      <c r="C76" s="16"/>
      <c r="D76" s="10"/>
      <c r="E76" s="10"/>
    </row>
    <row r="77" spans="1:5">
      <c r="A77" s="11" t="s">
        <v>16</v>
      </c>
      <c r="B77" s="19"/>
      <c r="C77" s="16"/>
      <c r="D77" s="10"/>
      <c r="E77" s="10"/>
    </row>
    <row r="78" spans="1:5" ht="45">
      <c r="A78" s="11" t="s">
        <v>100</v>
      </c>
      <c r="B78" s="54" t="s">
        <v>101</v>
      </c>
      <c r="C78" s="16">
        <v>1</v>
      </c>
      <c r="D78" s="49">
        <v>20718</v>
      </c>
      <c r="E78" s="10">
        <f t="shared" si="1"/>
        <v>20718</v>
      </c>
    </row>
    <row r="79" spans="1:5" ht="45">
      <c r="A79" s="11" t="s">
        <v>102</v>
      </c>
      <c r="B79" s="54" t="s">
        <v>103</v>
      </c>
      <c r="C79" s="16">
        <v>1</v>
      </c>
      <c r="D79" s="10">
        <v>264850</v>
      </c>
      <c r="E79" s="10">
        <f t="shared" si="1"/>
        <v>264850</v>
      </c>
    </row>
    <row r="80" spans="1:5" ht="45">
      <c r="A80" s="11" t="s">
        <v>104</v>
      </c>
      <c r="B80" s="54" t="s">
        <v>105</v>
      </c>
      <c r="C80" s="16">
        <v>7</v>
      </c>
      <c r="D80" s="10">
        <v>114693</v>
      </c>
      <c r="E80" s="10">
        <f t="shared" si="1"/>
        <v>802851</v>
      </c>
    </row>
    <row r="81" spans="1:6">
      <c r="A81" s="11" t="s">
        <v>106</v>
      </c>
      <c r="B81" s="19"/>
      <c r="C81" s="16"/>
      <c r="D81" s="10"/>
      <c r="E81" s="10"/>
    </row>
    <row r="82" spans="1:6">
      <c r="A82" s="11" t="s">
        <v>16</v>
      </c>
      <c r="B82" s="19"/>
      <c r="C82" s="16"/>
      <c r="D82" s="10"/>
      <c r="E82" s="10"/>
    </row>
    <row r="83" spans="1:6">
      <c r="A83" s="11" t="s">
        <v>107</v>
      </c>
      <c r="B83" s="54" t="s">
        <v>108</v>
      </c>
      <c r="C83" s="16">
        <v>1</v>
      </c>
      <c r="D83" s="40">
        <v>13130</v>
      </c>
      <c r="E83" s="40">
        <f t="shared" si="1"/>
        <v>13130</v>
      </c>
      <c r="F83" s="131"/>
    </row>
    <row r="84" spans="1:6">
      <c r="A84" s="11" t="s">
        <v>109</v>
      </c>
      <c r="B84" s="19"/>
      <c r="C84" s="16"/>
      <c r="D84" s="10"/>
      <c r="E84" s="10"/>
    </row>
    <row r="85" spans="1:6">
      <c r="A85" s="11" t="s">
        <v>16</v>
      </c>
      <c r="B85" s="19"/>
      <c r="C85" s="16"/>
      <c r="D85" s="10"/>
      <c r="E85" s="10"/>
    </row>
    <row r="86" spans="1:6" ht="45">
      <c r="A86" s="11" t="s">
        <v>110</v>
      </c>
      <c r="B86" s="54" t="s">
        <v>111</v>
      </c>
      <c r="C86" s="16">
        <v>15</v>
      </c>
      <c r="D86" s="49">
        <v>11205</v>
      </c>
      <c r="E86" s="10">
        <f t="shared" si="1"/>
        <v>168075</v>
      </c>
    </row>
    <row r="87" spans="1:6">
      <c r="A87" s="11" t="s">
        <v>70</v>
      </c>
      <c r="B87" s="19"/>
      <c r="C87" s="16"/>
      <c r="D87" s="49"/>
      <c r="E87" s="10"/>
    </row>
    <row r="88" spans="1:6">
      <c r="A88" s="11" t="s">
        <v>16</v>
      </c>
      <c r="B88" s="19"/>
      <c r="C88" s="16"/>
      <c r="D88" s="49"/>
      <c r="E88" s="10"/>
    </row>
    <row r="89" spans="1:6" ht="30">
      <c r="A89" s="11" t="s">
        <v>112</v>
      </c>
      <c r="B89" s="54" t="s">
        <v>113</v>
      </c>
      <c r="C89" s="16">
        <v>1</v>
      </c>
      <c r="D89" s="49">
        <v>17000</v>
      </c>
      <c r="E89" s="10">
        <f t="shared" si="1"/>
        <v>17000</v>
      </c>
    </row>
    <row r="90" spans="1:6" ht="30">
      <c r="A90" s="11" t="s">
        <v>114</v>
      </c>
      <c r="B90" s="54" t="s">
        <v>115</v>
      </c>
      <c r="C90" s="16">
        <v>1</v>
      </c>
      <c r="D90" s="49">
        <v>4010</v>
      </c>
      <c r="E90" s="10">
        <f t="shared" si="1"/>
        <v>4010</v>
      </c>
    </row>
    <row r="91" spans="1:6">
      <c r="A91" s="11" t="s">
        <v>39</v>
      </c>
      <c r="B91" s="19"/>
      <c r="C91" s="16"/>
      <c r="D91" s="49"/>
      <c r="E91" s="10"/>
    </row>
    <row r="92" spans="1:6">
      <c r="A92" s="11" t="s">
        <v>16</v>
      </c>
      <c r="B92" s="19"/>
      <c r="C92" s="16"/>
      <c r="D92" s="49"/>
      <c r="E92" s="10"/>
    </row>
    <row r="93" spans="1:6" ht="45">
      <c r="A93" s="11" t="s">
        <v>116</v>
      </c>
      <c r="B93" s="54" t="s">
        <v>117</v>
      </c>
      <c r="C93" s="16">
        <v>1</v>
      </c>
      <c r="D93" s="49">
        <v>1530</v>
      </c>
      <c r="E93" s="10">
        <f t="shared" si="1"/>
        <v>1530</v>
      </c>
    </row>
    <row r="94" spans="1:6">
      <c r="A94" s="11" t="s">
        <v>21</v>
      </c>
      <c r="B94" s="19"/>
      <c r="C94" s="16"/>
      <c r="D94" s="10"/>
      <c r="E94" s="10"/>
    </row>
    <row r="95" spans="1:6">
      <c r="A95" s="11" t="s">
        <v>16</v>
      </c>
      <c r="B95" s="19"/>
      <c r="C95" s="16"/>
      <c r="D95" s="10"/>
      <c r="E95" s="10"/>
    </row>
    <row r="96" spans="1:6" ht="30">
      <c r="A96" s="11" t="s">
        <v>118</v>
      </c>
      <c r="B96" s="54" t="s">
        <v>119</v>
      </c>
      <c r="C96" s="16">
        <v>1</v>
      </c>
      <c r="D96" s="10">
        <v>2510</v>
      </c>
      <c r="E96" s="10">
        <f t="shared" si="1"/>
        <v>2510</v>
      </c>
    </row>
    <row r="97" spans="1:6">
      <c r="A97" s="27" t="s">
        <v>24</v>
      </c>
      <c r="B97" s="54"/>
      <c r="C97" s="35"/>
      <c r="D97" s="55"/>
      <c r="E97" s="55"/>
    </row>
    <row r="98" spans="1:6" ht="45">
      <c r="A98" s="65" t="s">
        <v>25</v>
      </c>
      <c r="B98" s="54" t="s">
        <v>1001</v>
      </c>
      <c r="C98" s="35">
        <v>1</v>
      </c>
      <c r="D98" s="55">
        <v>19530</v>
      </c>
      <c r="E98" s="55">
        <f t="shared" si="1"/>
        <v>19530</v>
      </c>
    </row>
    <row r="99" spans="1:6">
      <c r="A99" s="28" t="s">
        <v>120</v>
      </c>
      <c r="B99" s="29"/>
      <c r="C99" s="30"/>
      <c r="D99" s="31"/>
      <c r="E99" s="31"/>
    </row>
    <row r="100" spans="1:6">
      <c r="A100" s="11" t="s">
        <v>121</v>
      </c>
      <c r="B100" s="19"/>
      <c r="C100" s="16"/>
      <c r="D100" s="10"/>
      <c r="E100" s="10"/>
    </row>
    <row r="101" spans="1:6">
      <c r="A101" s="11" t="s">
        <v>109</v>
      </c>
      <c r="B101" s="19"/>
      <c r="C101" s="16"/>
      <c r="D101" s="10"/>
      <c r="E101" s="10"/>
    </row>
    <row r="102" spans="1:6">
      <c r="A102" s="11" t="s">
        <v>16</v>
      </c>
      <c r="B102" s="19"/>
      <c r="C102" s="16"/>
      <c r="D102" s="10"/>
      <c r="E102" s="10"/>
    </row>
    <row r="103" spans="1:6" ht="60">
      <c r="A103" s="11" t="s">
        <v>122</v>
      </c>
      <c r="B103" s="54" t="s">
        <v>123</v>
      </c>
      <c r="C103" s="16">
        <v>15</v>
      </c>
      <c r="D103" s="10">
        <v>4150</v>
      </c>
      <c r="E103" s="10">
        <f t="shared" si="1"/>
        <v>62250</v>
      </c>
      <c r="F103" s="17" t="s">
        <v>1498</v>
      </c>
    </row>
    <row r="104" spans="1:6">
      <c r="A104" s="11" t="s">
        <v>70</v>
      </c>
      <c r="B104" s="19"/>
      <c r="C104" s="16"/>
      <c r="D104" s="10"/>
      <c r="E104" s="10"/>
    </row>
    <row r="105" spans="1:6">
      <c r="A105" s="11" t="s">
        <v>16</v>
      </c>
      <c r="B105" s="19"/>
      <c r="C105" s="16"/>
      <c r="D105" s="10"/>
      <c r="E105" s="10"/>
    </row>
    <row r="106" spans="1:6">
      <c r="A106" s="11" t="s">
        <v>124</v>
      </c>
      <c r="B106" s="54" t="s">
        <v>125</v>
      </c>
      <c r="C106" s="16">
        <v>1</v>
      </c>
      <c r="D106" s="40">
        <v>20680</v>
      </c>
      <c r="E106" s="10">
        <f t="shared" si="1"/>
        <v>20680</v>
      </c>
    </row>
    <row r="107" spans="1:6" ht="30">
      <c r="A107" s="11" t="s">
        <v>126</v>
      </c>
      <c r="B107" s="64" t="s">
        <v>127</v>
      </c>
      <c r="C107" s="16">
        <v>1</v>
      </c>
      <c r="D107" s="10">
        <v>4830</v>
      </c>
      <c r="E107" s="10">
        <f t="shared" si="1"/>
        <v>4830</v>
      </c>
    </row>
    <row r="108" spans="1:6">
      <c r="A108" s="11" t="s">
        <v>128</v>
      </c>
      <c r="B108" s="54" t="s">
        <v>129</v>
      </c>
      <c r="C108" s="16">
        <v>1</v>
      </c>
      <c r="D108" s="10">
        <v>18400</v>
      </c>
      <c r="E108" s="10">
        <f t="shared" si="1"/>
        <v>18400</v>
      </c>
    </row>
    <row r="109" spans="1:6" ht="30">
      <c r="A109" s="60" t="s">
        <v>1421</v>
      </c>
      <c r="B109" s="54" t="s">
        <v>1422</v>
      </c>
      <c r="C109" s="59">
        <v>1</v>
      </c>
      <c r="D109" s="142">
        <v>9700</v>
      </c>
      <c r="E109" s="10">
        <f t="shared" si="1"/>
        <v>9700</v>
      </c>
    </row>
    <row r="110" spans="1:6">
      <c r="A110" s="28" t="s">
        <v>130</v>
      </c>
      <c r="B110" s="29"/>
      <c r="C110" s="30"/>
      <c r="D110" s="31"/>
      <c r="E110" s="31"/>
    </row>
    <row r="111" spans="1:6">
      <c r="A111" s="11" t="s">
        <v>131</v>
      </c>
      <c r="B111" s="19"/>
      <c r="C111" s="16"/>
      <c r="D111" s="10"/>
      <c r="E111" s="10"/>
    </row>
    <row r="112" spans="1:6">
      <c r="A112" s="11" t="s">
        <v>132</v>
      </c>
      <c r="B112" s="19"/>
      <c r="C112" s="16"/>
      <c r="D112" s="10"/>
      <c r="E112" s="10"/>
    </row>
    <row r="113" spans="1:5">
      <c r="A113" s="11" t="s">
        <v>16</v>
      </c>
      <c r="B113" s="19"/>
      <c r="C113" s="16"/>
      <c r="D113" s="10"/>
      <c r="E113" s="10"/>
    </row>
    <row r="114" spans="1:5" ht="60">
      <c r="A114" s="11" t="s">
        <v>133</v>
      </c>
      <c r="B114" s="54" t="s">
        <v>134</v>
      </c>
      <c r="C114" s="16">
        <v>15</v>
      </c>
      <c r="D114" s="49">
        <v>3500</v>
      </c>
      <c r="E114" s="10">
        <f t="shared" ref="E114:E121" si="2">D114*C114</f>
        <v>52500</v>
      </c>
    </row>
    <row r="115" spans="1:5">
      <c r="A115" s="11" t="s">
        <v>106</v>
      </c>
      <c r="B115" s="19"/>
      <c r="C115" s="16"/>
      <c r="D115" s="49"/>
      <c r="E115" s="10"/>
    </row>
    <row r="116" spans="1:5">
      <c r="A116" s="11" t="s">
        <v>16</v>
      </c>
      <c r="B116" s="19"/>
      <c r="C116" s="16"/>
      <c r="D116" s="49"/>
      <c r="E116" s="10"/>
    </row>
    <row r="117" spans="1:5" ht="30">
      <c r="A117" s="11" t="s">
        <v>135</v>
      </c>
      <c r="B117" s="54" t="s">
        <v>136</v>
      </c>
      <c r="C117" s="16">
        <v>1</v>
      </c>
      <c r="D117" s="49">
        <v>7300</v>
      </c>
      <c r="E117" s="10">
        <f t="shared" si="2"/>
        <v>7300</v>
      </c>
    </row>
    <row r="118" spans="1:5" ht="30">
      <c r="A118" s="11" t="s">
        <v>137</v>
      </c>
      <c r="B118" s="54" t="s">
        <v>138</v>
      </c>
      <c r="C118" s="16">
        <v>1</v>
      </c>
      <c r="D118" s="49">
        <v>1290</v>
      </c>
      <c r="E118" s="10">
        <f t="shared" si="2"/>
        <v>1290</v>
      </c>
    </row>
    <row r="119" spans="1:5">
      <c r="A119" s="11" t="s">
        <v>21</v>
      </c>
      <c r="B119" s="19"/>
      <c r="C119" s="16"/>
      <c r="D119" s="49"/>
      <c r="E119" s="10"/>
    </row>
    <row r="120" spans="1:5">
      <c r="A120" s="27" t="s">
        <v>16</v>
      </c>
      <c r="B120" s="19"/>
      <c r="C120" s="16"/>
      <c r="D120" s="49"/>
      <c r="E120" s="10"/>
    </row>
    <row r="121" spans="1:5">
      <c r="A121" s="11" t="s">
        <v>139</v>
      </c>
      <c r="B121" s="54" t="s">
        <v>140</v>
      </c>
      <c r="C121" s="16">
        <v>1</v>
      </c>
      <c r="D121" s="10">
        <v>3045</v>
      </c>
      <c r="E121" s="10">
        <f t="shared" si="2"/>
        <v>3045</v>
      </c>
    </row>
    <row r="122" spans="1:5">
      <c r="A122" s="27" t="s">
        <v>24</v>
      </c>
      <c r="B122" s="54"/>
      <c r="C122" s="35"/>
      <c r="D122" s="62"/>
      <c r="E122" s="62"/>
    </row>
    <row r="123" spans="1:5" ht="30">
      <c r="A123" s="65" t="s">
        <v>25</v>
      </c>
      <c r="B123" s="54" t="s">
        <v>1000</v>
      </c>
      <c r="C123" s="35">
        <v>1</v>
      </c>
      <c r="D123" s="55">
        <v>13800</v>
      </c>
      <c r="E123" s="55">
        <f>D123*C123</f>
        <v>13800</v>
      </c>
    </row>
    <row r="124" spans="1:5">
      <c r="A124" s="11"/>
      <c r="B124" s="20" t="s">
        <v>1005</v>
      </c>
      <c r="C124" s="11"/>
      <c r="D124" s="21"/>
      <c r="E124" s="21">
        <f>SUM(E3:E123)</f>
        <v>2838622</v>
      </c>
    </row>
  </sheetData>
  <customSheetViews>
    <customSheetView guid="{2AC1EAFE-55F5-48E8-8121-3164CD51F25E}" topLeftCell="A136">
      <selection activeCell="D35" sqref="D35"/>
      <pageMargins left="0.7" right="0.7" top="0.75" bottom="0.75" header="0.3" footer="0.3"/>
      <pageSetup paperSize="9" orientation="portrait" r:id="rId1"/>
    </customSheetView>
    <customSheetView guid="{6DAA9C1B-36AB-4569-8373-154083942CBB}" topLeftCell="A136">
      <selection activeCell="D35" sqref="D35"/>
      <pageMargins left="0.7" right="0.7" top="0.75" bottom="0.75" header="0.3" footer="0.3"/>
      <pageSetup paperSize="9" orientation="portrait" r:id="rId2"/>
    </customSheetView>
    <customSheetView guid="{97DD9573-DC11-434A-AAE9-AC7D3724C7C8}" showPageBreaks="1" topLeftCell="A13">
      <selection activeCell="H113" sqref="H113"/>
      <pageMargins left="0.7" right="0.7" top="0.75" bottom="0.75" header="0.3" footer="0.3"/>
      <pageSetup paperSize="9" orientation="portrait" r:id="rId3"/>
    </customSheetView>
    <customSheetView guid="{4F951AFB-7D37-4856-A103-EE26E8391DCE}" topLeftCell="A13">
      <selection activeCell="H113" sqref="H113"/>
      <pageMargins left="0.7" right="0.7" top="0.75" bottom="0.75" header="0.3" footer="0.3"/>
      <pageSetup paperSize="9" orientation="portrait" r:id="rId4"/>
    </customSheetView>
    <customSheetView guid="{96B61763-A3EC-4846-A7E2-1991A051E894}" topLeftCell="A97">
      <selection activeCell="A26" sqref="A26:XFD26"/>
      <pageMargins left="0.7" right="0.7" top="0.75" bottom="0.75" header="0.3" footer="0.3"/>
      <pageSetup paperSize="9" orientation="portrait" r:id="rId5"/>
    </customSheetView>
    <customSheetView guid="{83A0E709-33FC-426A-85B0-961FE193E95B}" showPageBreaks="1">
      <selection activeCell="B11" sqref="B11"/>
      <pageMargins left="0.7" right="0.7" top="0.75" bottom="0.75" header="0.3" footer="0.3"/>
      <pageSetup paperSize="9" orientation="portrait" r:id="rId6"/>
    </customSheetView>
    <customSheetView guid="{473FF729-6168-486A-B0F2-F03FF3B87848}" topLeftCell="C1">
      <selection activeCell="E127" sqref="E127"/>
      <pageMargins left="0.7" right="0.7" top="0.75" bottom="0.75" header="0.3" footer="0.3"/>
      <pageSetup paperSize="9" orientation="portrait" r:id="rId7"/>
    </customSheetView>
    <customSheetView guid="{9CAF924E-FB22-4352-899B-CA2FA34568E5}" topLeftCell="C148">
      <selection activeCell="E127" sqref="E127"/>
      <pageMargins left="0.7" right="0.7" top="0.75" bottom="0.75" header="0.3" footer="0.3"/>
      <pageSetup paperSize="9" orientation="portrait" r:id="rId8"/>
    </customSheetView>
  </customSheetViews>
  <pageMargins left="0.7" right="0.7" top="0.75" bottom="0.75" header="0.3" footer="0.3"/>
  <pageSetup paperSize="9" orientation="portrait"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18"/>
  <sheetViews>
    <sheetView workbookViewId="0">
      <selection activeCell="D31" sqref="D31"/>
    </sheetView>
  </sheetViews>
  <sheetFormatPr defaultRowHeight="15"/>
  <cols>
    <col min="1" max="1" width="9.140625" style="88" customWidth="1"/>
    <col min="2" max="2" width="64.140625" style="17" customWidth="1"/>
    <col min="3" max="3" width="9" style="17" customWidth="1"/>
    <col min="4" max="4" width="16.7109375" style="17" customWidth="1"/>
    <col min="5" max="5" width="16.5703125" style="17" customWidth="1"/>
  </cols>
  <sheetData>
    <row r="2" spans="1:5">
      <c r="A2" s="71" t="s">
        <v>1361</v>
      </c>
      <c r="B2" s="77"/>
      <c r="C2" s="81" t="s">
        <v>998</v>
      </c>
      <c r="D2" s="82" t="s">
        <v>996</v>
      </c>
      <c r="E2" s="82" t="s">
        <v>999</v>
      </c>
    </row>
    <row r="3" spans="1:5" ht="15.75">
      <c r="A3" s="152" t="s">
        <v>24</v>
      </c>
      <c r="B3" s="152"/>
      <c r="C3" s="59"/>
      <c r="D3" s="61"/>
      <c r="E3" s="61"/>
    </row>
    <row r="4" spans="1:5" ht="15.75">
      <c r="A4" s="152" t="s">
        <v>15</v>
      </c>
      <c r="B4" s="152"/>
      <c r="C4" s="59"/>
      <c r="D4" s="61"/>
      <c r="E4" s="61"/>
    </row>
    <row r="5" spans="1:5" ht="15.75">
      <c r="A5" s="83" t="s">
        <v>1362</v>
      </c>
      <c r="B5" s="84" t="s">
        <v>1363</v>
      </c>
      <c r="C5" s="59"/>
      <c r="D5" s="61"/>
      <c r="E5" s="61"/>
    </row>
    <row r="6" spans="1:5" ht="15.75">
      <c r="A6" s="152" t="s">
        <v>1103</v>
      </c>
      <c r="B6" s="152"/>
      <c r="C6" s="59"/>
      <c r="D6" s="61"/>
      <c r="E6" s="61"/>
    </row>
    <row r="7" spans="1:5" ht="15.75">
      <c r="A7" s="83" t="s">
        <v>1364</v>
      </c>
      <c r="B7" s="84" t="s">
        <v>1365</v>
      </c>
      <c r="C7" s="59"/>
      <c r="D7" s="61"/>
      <c r="E7" s="61"/>
    </row>
    <row r="8" spans="1:5" ht="47.25">
      <c r="A8" s="83" t="s">
        <v>1366</v>
      </c>
      <c r="B8" s="84" t="s">
        <v>1124</v>
      </c>
      <c r="C8" s="59"/>
      <c r="D8" s="61"/>
      <c r="E8" s="61"/>
    </row>
    <row r="9" spans="1:5" ht="15.75">
      <c r="A9" s="85" t="s">
        <v>1367</v>
      </c>
      <c r="B9" s="85"/>
      <c r="C9" s="59"/>
      <c r="D9" s="61"/>
      <c r="E9" s="61"/>
    </row>
    <row r="10" spans="1:5" ht="47.25">
      <c r="A10" s="83" t="s">
        <v>1368</v>
      </c>
      <c r="B10" s="84" t="s">
        <v>1369</v>
      </c>
      <c r="C10" s="59">
        <v>1</v>
      </c>
      <c r="D10" s="61">
        <v>127400</v>
      </c>
      <c r="E10" s="61">
        <f>D10*C10</f>
        <v>127400</v>
      </c>
    </row>
    <row r="11" spans="1:5" ht="15.75">
      <c r="A11" s="83" t="s">
        <v>1370</v>
      </c>
      <c r="B11" s="84" t="s">
        <v>1371</v>
      </c>
      <c r="C11" s="59">
        <v>15</v>
      </c>
      <c r="D11" s="61">
        <v>32860</v>
      </c>
      <c r="E11" s="61">
        <f>D11*C11</f>
        <v>492900</v>
      </c>
    </row>
    <row r="12" spans="1:5" ht="15.75">
      <c r="A12" s="83" t="s">
        <v>1372</v>
      </c>
      <c r="B12" s="84" t="s">
        <v>1147</v>
      </c>
      <c r="C12" s="59">
        <v>15</v>
      </c>
      <c r="D12" s="61">
        <v>44940</v>
      </c>
      <c r="E12" s="61">
        <f>D12*C12</f>
        <v>674100</v>
      </c>
    </row>
    <row r="13" spans="1:5" ht="15.75">
      <c r="A13" s="83" t="s">
        <v>1373</v>
      </c>
      <c r="B13" s="84" t="s">
        <v>1374</v>
      </c>
      <c r="C13" s="59">
        <v>5</v>
      </c>
      <c r="D13" s="61">
        <v>21000</v>
      </c>
      <c r="E13" s="61">
        <f>D13*C13</f>
        <v>105000</v>
      </c>
    </row>
    <row r="14" spans="1:5" ht="15.75">
      <c r="A14" s="85" t="s">
        <v>1375</v>
      </c>
      <c r="B14" s="85"/>
      <c r="C14" s="59"/>
      <c r="D14" s="61"/>
      <c r="E14" s="61"/>
    </row>
    <row r="15" spans="1:5" ht="15.75">
      <c r="A15" s="83" t="s">
        <v>1376</v>
      </c>
      <c r="B15" s="86" t="s">
        <v>1377</v>
      </c>
      <c r="C15" s="59">
        <v>15</v>
      </c>
      <c r="D15" s="61">
        <v>9230</v>
      </c>
      <c r="E15" s="61">
        <f>D15*C15</f>
        <v>138450</v>
      </c>
    </row>
    <row r="16" spans="1:5" ht="15.75">
      <c r="A16" s="83" t="s">
        <v>1378</v>
      </c>
      <c r="B16" s="86" t="s">
        <v>1379</v>
      </c>
      <c r="C16" s="59">
        <v>5</v>
      </c>
      <c r="D16" s="61">
        <v>13100</v>
      </c>
      <c r="E16" s="61">
        <f>D16*C16</f>
        <v>65500</v>
      </c>
    </row>
    <row r="17" spans="1:5" ht="15.75">
      <c r="A17" s="83" t="s">
        <v>1380</v>
      </c>
      <c r="B17" s="86" t="s">
        <v>1381</v>
      </c>
      <c r="C17" s="59">
        <v>5</v>
      </c>
      <c r="D17" s="61">
        <v>18500</v>
      </c>
      <c r="E17" s="61">
        <f>D17*C17</f>
        <v>92500</v>
      </c>
    </row>
    <row r="18" spans="1:5">
      <c r="A18" s="87"/>
      <c r="B18" s="87" t="s">
        <v>1415</v>
      </c>
      <c r="C18" s="59"/>
      <c r="D18" s="61"/>
      <c r="E18" s="76">
        <f>SUM(E10:E17)</f>
        <v>1695850</v>
      </c>
    </row>
  </sheetData>
  <mergeCells count="3">
    <mergeCell ref="A3:B3"/>
    <mergeCell ref="A4:B4"/>
    <mergeCell ref="A6:B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2"/>
  <sheetViews>
    <sheetView workbookViewId="0">
      <selection sqref="A1:B1"/>
    </sheetView>
  </sheetViews>
  <sheetFormatPr defaultRowHeight="15"/>
  <cols>
    <col min="1" max="1" width="15.42578125" style="88" customWidth="1"/>
    <col min="2" max="2" width="40.5703125" style="17" customWidth="1"/>
    <col min="3" max="3" width="15.140625" style="17" customWidth="1"/>
    <col min="4" max="4" width="16.7109375" style="17" customWidth="1"/>
    <col min="5" max="5" width="21" style="17" customWidth="1"/>
  </cols>
  <sheetData>
    <row r="1" spans="1:5" ht="15.75">
      <c r="A1" s="154" t="s">
        <v>1382</v>
      </c>
      <c r="B1" s="154"/>
      <c r="C1" s="81" t="s">
        <v>998</v>
      </c>
      <c r="D1" s="82" t="s">
        <v>996</v>
      </c>
      <c r="E1" s="82" t="s">
        <v>999</v>
      </c>
    </row>
    <row r="2" spans="1:5" ht="15.75">
      <c r="A2" s="153" t="s">
        <v>141</v>
      </c>
      <c r="B2" s="153"/>
      <c r="C2" s="59"/>
      <c r="D2" s="59"/>
      <c r="E2" s="59"/>
    </row>
    <row r="3" spans="1:5" ht="15.75" customHeight="1">
      <c r="A3" s="153" t="s">
        <v>1383</v>
      </c>
      <c r="B3" s="153"/>
      <c r="C3" s="59"/>
      <c r="D3" s="59"/>
      <c r="E3" s="59"/>
    </row>
    <row r="4" spans="1:5" ht="31.5">
      <c r="A4" s="89" t="s">
        <v>1384</v>
      </c>
      <c r="B4" s="90" t="s">
        <v>1363</v>
      </c>
      <c r="C4" s="59"/>
      <c r="D4" s="61"/>
      <c r="E4" s="61"/>
    </row>
    <row r="5" spans="1:5" ht="31.5">
      <c r="A5" s="89" t="s">
        <v>1385</v>
      </c>
      <c r="B5" s="90" t="s">
        <v>1386</v>
      </c>
      <c r="C5" s="59"/>
      <c r="D5" s="61"/>
      <c r="E5" s="61"/>
    </row>
    <row r="6" spans="1:5" ht="15.75">
      <c r="A6" s="89" t="s">
        <v>1387</v>
      </c>
      <c r="B6" s="90" t="s">
        <v>1388</v>
      </c>
      <c r="C6" s="59"/>
      <c r="D6" s="61"/>
      <c r="E6" s="61"/>
    </row>
    <row r="7" spans="1:5" ht="15.75">
      <c r="A7" s="89" t="s">
        <v>1389</v>
      </c>
      <c r="B7" s="90" t="s">
        <v>1390</v>
      </c>
      <c r="C7" s="59"/>
      <c r="D7" s="61"/>
      <c r="E7" s="61"/>
    </row>
    <row r="8" spans="1:5" ht="15.75">
      <c r="A8" s="89" t="s">
        <v>1391</v>
      </c>
      <c r="B8" s="90" t="s">
        <v>1392</v>
      </c>
      <c r="C8" s="59"/>
      <c r="D8" s="61"/>
      <c r="E8" s="61"/>
    </row>
    <row r="9" spans="1:5" ht="31.5">
      <c r="A9" s="89" t="s">
        <v>1393</v>
      </c>
      <c r="B9" s="90" t="s">
        <v>1394</v>
      </c>
      <c r="C9" s="59"/>
      <c r="D9" s="61"/>
      <c r="E9" s="61"/>
    </row>
    <row r="10" spans="1:5" ht="15.75">
      <c r="A10" s="153" t="s">
        <v>1103</v>
      </c>
      <c r="B10" s="153"/>
      <c r="C10" s="59"/>
      <c r="D10" s="61"/>
      <c r="E10" s="61"/>
    </row>
    <row r="11" spans="1:5" ht="15.75">
      <c r="A11" s="153" t="s">
        <v>39</v>
      </c>
      <c r="B11" s="153"/>
      <c r="C11" s="59"/>
      <c r="D11" s="61"/>
      <c r="E11" s="61"/>
    </row>
    <row r="12" spans="1:5" ht="15.75">
      <c r="A12" s="89" t="s">
        <v>1395</v>
      </c>
      <c r="B12" s="90" t="s">
        <v>1396</v>
      </c>
      <c r="C12" s="59">
        <v>3</v>
      </c>
      <c r="D12" s="61">
        <v>8000</v>
      </c>
      <c r="E12" s="61">
        <f>D12*C12</f>
        <v>24000</v>
      </c>
    </row>
    <row r="13" spans="1:5" ht="47.25">
      <c r="A13" s="89" t="s">
        <v>1397</v>
      </c>
      <c r="B13" s="90" t="s">
        <v>1398</v>
      </c>
      <c r="C13" s="59">
        <v>13</v>
      </c>
      <c r="D13" s="61">
        <v>22552</v>
      </c>
      <c r="E13" s="61">
        <f t="shared" ref="E13:E21" si="0">D13*C13</f>
        <v>293176</v>
      </c>
    </row>
    <row r="14" spans="1:5" ht="15.75">
      <c r="A14" s="89" t="s">
        <v>1399</v>
      </c>
      <c r="B14" s="90" t="s">
        <v>1400</v>
      </c>
      <c r="C14" s="59">
        <v>5</v>
      </c>
      <c r="D14" s="61">
        <v>8120</v>
      </c>
      <c r="E14" s="61">
        <f t="shared" si="0"/>
        <v>40600</v>
      </c>
    </row>
    <row r="15" spans="1:5" ht="15.75">
      <c r="A15" s="89" t="s">
        <v>1401</v>
      </c>
      <c r="B15" s="90" t="s">
        <v>1402</v>
      </c>
      <c r="C15" s="59">
        <v>1</v>
      </c>
      <c r="D15" s="61">
        <v>46700</v>
      </c>
      <c r="E15" s="61">
        <f>D15*C15</f>
        <v>46700</v>
      </c>
    </row>
    <row r="16" spans="1:5" ht="15.75">
      <c r="A16" s="89" t="s">
        <v>1403</v>
      </c>
      <c r="B16" s="90" t="s">
        <v>1404</v>
      </c>
      <c r="C16" s="59">
        <v>3</v>
      </c>
      <c r="D16" s="61">
        <v>46800</v>
      </c>
      <c r="E16" s="61">
        <f>D16*C16</f>
        <v>140400</v>
      </c>
    </row>
    <row r="17" spans="1:5" ht="31.5">
      <c r="A17" s="89" t="s">
        <v>1405</v>
      </c>
      <c r="B17" s="90" t="s">
        <v>1406</v>
      </c>
      <c r="C17" s="59">
        <v>3</v>
      </c>
      <c r="D17" s="61">
        <v>11475</v>
      </c>
      <c r="E17" s="61">
        <f t="shared" si="0"/>
        <v>34425</v>
      </c>
    </row>
    <row r="18" spans="1:5" ht="15.75">
      <c r="A18" s="89" t="s">
        <v>1407</v>
      </c>
      <c r="B18" s="90" t="s">
        <v>1408</v>
      </c>
      <c r="C18" s="59">
        <v>3</v>
      </c>
      <c r="D18" s="61">
        <v>4500</v>
      </c>
      <c r="E18" s="61">
        <f t="shared" si="0"/>
        <v>13500</v>
      </c>
    </row>
    <row r="19" spans="1:5" ht="15.75">
      <c r="A19" s="89" t="s">
        <v>1409</v>
      </c>
      <c r="B19" s="90" t="s">
        <v>1410</v>
      </c>
      <c r="C19" s="59">
        <v>3</v>
      </c>
      <c r="D19" s="61">
        <v>48700</v>
      </c>
      <c r="E19" s="61">
        <f t="shared" si="0"/>
        <v>146100</v>
      </c>
    </row>
    <row r="20" spans="1:5" ht="15.75">
      <c r="A20" s="89" t="s">
        <v>1411</v>
      </c>
      <c r="B20" s="90" t="s">
        <v>1412</v>
      </c>
      <c r="C20" s="59">
        <v>3</v>
      </c>
      <c r="D20" s="61">
        <v>21200</v>
      </c>
      <c r="E20" s="61">
        <f t="shared" si="0"/>
        <v>63600</v>
      </c>
    </row>
    <row r="21" spans="1:5" ht="15.75">
      <c r="A21" s="89" t="s">
        <v>1413</v>
      </c>
      <c r="B21" s="90" t="s">
        <v>1414</v>
      </c>
      <c r="C21" s="59">
        <v>3</v>
      </c>
      <c r="D21" s="61">
        <v>5900</v>
      </c>
      <c r="E21" s="61">
        <f t="shared" si="0"/>
        <v>17700</v>
      </c>
    </row>
    <row r="22" spans="1:5">
      <c r="A22" s="87"/>
      <c r="B22" s="60" t="s">
        <v>1416</v>
      </c>
      <c r="C22" s="59"/>
      <c r="D22" s="61"/>
      <c r="E22" s="76">
        <f>SUM(E2:E21)</f>
        <v>820201</v>
      </c>
    </row>
  </sheetData>
  <mergeCells count="5">
    <mergeCell ref="A2:B2"/>
    <mergeCell ref="A3:B3"/>
    <mergeCell ref="A10:B10"/>
    <mergeCell ref="A11:B11"/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17"/>
  <sheetViews>
    <sheetView workbookViewId="0">
      <selection activeCell="D16" sqref="D16"/>
    </sheetView>
  </sheetViews>
  <sheetFormatPr defaultRowHeight="15"/>
  <cols>
    <col min="1" max="1" width="9.140625" style="17" customWidth="1"/>
    <col min="2" max="2" width="49" style="17" customWidth="1"/>
    <col min="3" max="3" width="9.140625" style="17"/>
    <col min="4" max="4" width="11.140625" style="17" customWidth="1"/>
    <col min="5" max="5" width="11.7109375" style="17" customWidth="1"/>
    <col min="6" max="16384" width="9.140625" style="34"/>
  </cols>
  <sheetData>
    <row r="2" spans="1:6">
      <c r="A2" s="15" t="s">
        <v>1</v>
      </c>
      <c r="B2" s="22"/>
      <c r="C2" s="42" t="s">
        <v>998</v>
      </c>
      <c r="D2" s="43" t="s">
        <v>996</v>
      </c>
      <c r="E2" s="43" t="s">
        <v>999</v>
      </c>
    </row>
    <row r="3" spans="1:6">
      <c r="A3" s="11" t="s">
        <v>17</v>
      </c>
      <c r="B3" s="16"/>
      <c r="C3" s="16"/>
      <c r="D3" s="10"/>
      <c r="E3" s="10"/>
    </row>
    <row r="4" spans="1:6">
      <c r="A4" s="11" t="s">
        <v>16</v>
      </c>
      <c r="B4" s="16"/>
      <c r="C4" s="16"/>
      <c r="D4" s="10"/>
      <c r="E4" s="10"/>
    </row>
    <row r="5" spans="1:6" ht="30">
      <c r="A5" s="11" t="s">
        <v>18</v>
      </c>
      <c r="B5" s="54" t="s">
        <v>1068</v>
      </c>
      <c r="C5" s="16">
        <v>1</v>
      </c>
      <c r="D5" s="10">
        <v>66000</v>
      </c>
      <c r="E5" s="10">
        <f t="shared" ref="E5:E16" si="0">D5*C5</f>
        <v>66000</v>
      </c>
      <c r="F5" s="139"/>
    </row>
    <row r="6" spans="1:6" ht="30">
      <c r="A6" s="11" t="s">
        <v>19</v>
      </c>
      <c r="B6" s="54" t="s">
        <v>1043</v>
      </c>
      <c r="C6" s="16">
        <v>1</v>
      </c>
      <c r="D6" s="10">
        <v>5500</v>
      </c>
      <c r="E6" s="10">
        <f t="shared" si="0"/>
        <v>5500</v>
      </c>
      <c r="F6" s="139"/>
    </row>
    <row r="7" spans="1:6">
      <c r="A7" s="11" t="s">
        <v>21</v>
      </c>
      <c r="B7" s="16"/>
      <c r="C7" s="16"/>
      <c r="D7" s="10"/>
      <c r="E7" s="10"/>
      <c r="F7" s="139"/>
    </row>
    <row r="8" spans="1:6">
      <c r="A8" s="11" t="s">
        <v>16</v>
      </c>
      <c r="B8" s="16"/>
      <c r="C8" s="16"/>
      <c r="D8" s="10"/>
      <c r="E8" s="10"/>
      <c r="F8" s="139"/>
    </row>
    <row r="9" spans="1:6" ht="30">
      <c r="A9" s="18" t="s">
        <v>22</v>
      </c>
      <c r="B9" s="54" t="s">
        <v>1044</v>
      </c>
      <c r="C9" s="16">
        <v>1</v>
      </c>
      <c r="D9" s="10">
        <v>3000</v>
      </c>
      <c r="E9" s="10">
        <f>D9*C9</f>
        <v>3000</v>
      </c>
      <c r="F9" s="139"/>
    </row>
    <row r="10" spans="1:6" ht="30">
      <c r="A10" s="11" t="s">
        <v>142</v>
      </c>
      <c r="B10" s="54" t="s">
        <v>143</v>
      </c>
      <c r="C10" s="16">
        <v>1</v>
      </c>
      <c r="D10" s="10">
        <v>8200</v>
      </c>
      <c r="E10" s="10">
        <f t="shared" si="0"/>
        <v>8200</v>
      </c>
      <c r="F10" s="140"/>
    </row>
    <row r="11" spans="1:6">
      <c r="A11" s="11" t="s">
        <v>144</v>
      </c>
      <c r="B11" s="54" t="s">
        <v>145</v>
      </c>
      <c r="C11" s="16">
        <v>1</v>
      </c>
      <c r="D11" s="10">
        <v>7250</v>
      </c>
      <c r="E11" s="10">
        <f t="shared" si="0"/>
        <v>7250</v>
      </c>
      <c r="F11" s="139"/>
    </row>
    <row r="12" spans="1:6" ht="45">
      <c r="A12" s="11" t="s">
        <v>146</v>
      </c>
      <c r="B12" s="54" t="s">
        <v>147</v>
      </c>
      <c r="C12" s="16">
        <v>1</v>
      </c>
      <c r="D12" s="10">
        <v>12555</v>
      </c>
      <c r="E12" s="10">
        <f t="shared" si="0"/>
        <v>12555</v>
      </c>
      <c r="F12" s="139"/>
    </row>
    <row r="13" spans="1:6">
      <c r="A13" s="11" t="s">
        <v>148</v>
      </c>
      <c r="B13" s="54" t="s">
        <v>149</v>
      </c>
      <c r="C13" s="16">
        <v>15</v>
      </c>
      <c r="D13" s="10">
        <v>4200</v>
      </c>
      <c r="E13" s="10">
        <f t="shared" si="0"/>
        <v>63000</v>
      </c>
      <c r="F13" s="139"/>
    </row>
    <row r="14" spans="1:6" ht="30">
      <c r="A14" s="11" t="s">
        <v>150</v>
      </c>
      <c r="B14" s="54" t="s">
        <v>151</v>
      </c>
      <c r="C14" s="16">
        <v>1</v>
      </c>
      <c r="D14" s="10">
        <v>4780</v>
      </c>
      <c r="E14" s="10">
        <f t="shared" si="0"/>
        <v>4780</v>
      </c>
      <c r="F14" s="139"/>
    </row>
    <row r="15" spans="1:6">
      <c r="A15" s="11" t="s">
        <v>24</v>
      </c>
      <c r="B15" s="16"/>
      <c r="C15" s="16"/>
      <c r="D15" s="10"/>
      <c r="E15" s="10"/>
      <c r="F15" s="139"/>
    </row>
    <row r="16" spans="1:6" ht="30">
      <c r="A16" s="11" t="s">
        <v>25</v>
      </c>
      <c r="B16" s="54" t="s">
        <v>1045</v>
      </c>
      <c r="C16" s="16">
        <v>1</v>
      </c>
      <c r="D16" s="10">
        <v>81710</v>
      </c>
      <c r="E16" s="10">
        <f t="shared" si="0"/>
        <v>81710</v>
      </c>
      <c r="F16" s="139"/>
    </row>
    <row r="17" spans="1:5">
      <c r="A17" s="11"/>
      <c r="B17" s="11" t="s">
        <v>1006</v>
      </c>
      <c r="C17" s="11"/>
      <c r="D17" s="11"/>
      <c r="E17" s="21">
        <f>SUM(E3:E16)</f>
        <v>251995</v>
      </c>
    </row>
  </sheetData>
  <customSheetViews>
    <customSheetView guid="{2AC1EAFE-55F5-48E8-8121-3164CD51F25E}" topLeftCell="A16">
      <selection activeCell="C22" sqref="C22"/>
      <pageMargins left="0.7" right="0.7" top="0.75" bottom="0.75" header="0.3" footer="0.3"/>
    </customSheetView>
    <customSheetView guid="{6DAA9C1B-36AB-4569-8373-154083942CBB}" topLeftCell="A16">
      <selection activeCell="C38" sqref="C38"/>
      <pageMargins left="0.7" right="0.7" top="0.75" bottom="0.75" header="0.3" footer="0.3"/>
    </customSheetView>
    <customSheetView guid="{97DD9573-DC11-434A-AAE9-AC7D3724C7C8}" showPageBreaks="1" topLeftCell="A22">
      <selection activeCell="C28" sqref="C28"/>
      <pageMargins left="0.7" right="0.7" top="0.75" bottom="0.75" header="0.3" footer="0.3"/>
      <pageSetup paperSize="9" orientation="portrait" r:id="rId1"/>
    </customSheetView>
    <customSheetView guid="{4F951AFB-7D37-4856-A103-EE26E8391DCE}" topLeftCell="A22">
      <selection activeCell="C28" sqref="C28"/>
      <pageMargins left="0.7" right="0.7" top="0.75" bottom="0.75" header="0.3" footer="0.3"/>
      <pageSetup paperSize="9" orientation="portrait" r:id="rId2"/>
    </customSheetView>
    <customSheetView guid="{96B61763-A3EC-4846-A7E2-1991A051E894}">
      <selection activeCell="P26" sqref="P26"/>
      <pageMargins left="0.7" right="0.7" top="0.75" bottom="0.75" header="0.3" footer="0.3"/>
      <pageSetup paperSize="9" orientation="portrait" r:id="rId3"/>
    </customSheetView>
    <customSheetView guid="{83A0E709-33FC-426A-85B0-961FE193E95B}" topLeftCell="A3">
      <selection activeCell="B40" sqref="B40"/>
      <pageMargins left="0.7" right="0.7" top="0.75" bottom="0.75" header="0.3" footer="0.3"/>
    </customSheetView>
    <customSheetView guid="{473FF729-6168-486A-B0F2-F03FF3B87848}" topLeftCell="A19">
      <selection activeCell="A28" sqref="A28"/>
      <pageMargins left="0.7" right="0.7" top="0.75" bottom="0.75" header="0.3" footer="0.3"/>
    </customSheetView>
    <customSheetView guid="{9CAF924E-FB22-4352-899B-CA2FA34568E5}" topLeftCell="A19">
      <selection activeCell="B27" sqref="B2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25"/>
  <sheetViews>
    <sheetView workbookViewId="0">
      <selection activeCell="B2" sqref="B2"/>
    </sheetView>
  </sheetViews>
  <sheetFormatPr defaultRowHeight="15"/>
  <cols>
    <col min="1" max="1" width="9.140625" style="17" customWidth="1"/>
    <col min="2" max="2" width="42" style="17" customWidth="1"/>
    <col min="3" max="3" width="9.140625" style="17"/>
    <col min="4" max="4" width="11.42578125" style="17" customWidth="1"/>
    <col min="5" max="5" width="12" style="17" customWidth="1"/>
  </cols>
  <sheetData>
    <row r="2" spans="1:6">
      <c r="A2" s="15" t="s">
        <v>2</v>
      </c>
      <c r="B2" s="22"/>
      <c r="C2" s="42" t="s">
        <v>998</v>
      </c>
      <c r="D2" s="43" t="s">
        <v>996</v>
      </c>
      <c r="E2" s="43" t="s">
        <v>999</v>
      </c>
    </row>
    <row r="3" spans="1:6">
      <c r="A3" s="11" t="s">
        <v>17</v>
      </c>
      <c r="B3" s="16"/>
      <c r="C3" s="16"/>
      <c r="D3" s="10"/>
      <c r="E3" s="10"/>
    </row>
    <row r="4" spans="1:6">
      <c r="A4" s="11" t="s">
        <v>16</v>
      </c>
      <c r="B4" s="16"/>
      <c r="C4" s="16"/>
      <c r="D4" s="10"/>
      <c r="E4" s="10"/>
    </row>
    <row r="5" spans="1:6" ht="30">
      <c r="A5" s="11" t="s">
        <v>18</v>
      </c>
      <c r="B5" s="54" t="s">
        <v>1069</v>
      </c>
      <c r="C5" s="39">
        <v>1</v>
      </c>
      <c r="D5" s="138">
        <v>13200</v>
      </c>
      <c r="E5" s="40">
        <f t="shared" ref="E5:E24" si="0">D5*C5</f>
        <v>13200</v>
      </c>
      <c r="F5" s="125"/>
    </row>
    <row r="6" spans="1:6" ht="30">
      <c r="A6" s="11" t="s">
        <v>19</v>
      </c>
      <c r="B6" s="54" t="s">
        <v>20</v>
      </c>
      <c r="C6" s="39">
        <v>1</v>
      </c>
      <c r="D6" s="138">
        <v>2750</v>
      </c>
      <c r="E6" s="40">
        <f t="shared" si="0"/>
        <v>2750</v>
      </c>
      <c r="F6" s="125"/>
    </row>
    <row r="7" spans="1:6">
      <c r="A7" s="11" t="s">
        <v>21</v>
      </c>
      <c r="B7" s="16"/>
      <c r="C7" s="39"/>
      <c r="D7" s="138"/>
      <c r="E7" s="40"/>
      <c r="F7" s="125"/>
    </row>
    <row r="8" spans="1:6">
      <c r="A8" s="11" t="s">
        <v>16</v>
      </c>
      <c r="B8" s="16"/>
      <c r="C8" s="39"/>
      <c r="D8" s="138"/>
      <c r="E8" s="40"/>
      <c r="F8" s="125"/>
    </row>
    <row r="9" spans="1:6" ht="30">
      <c r="A9" s="18" t="s">
        <v>22</v>
      </c>
      <c r="B9" s="54" t="s">
        <v>1042</v>
      </c>
      <c r="C9" s="39">
        <v>1</v>
      </c>
      <c r="D9" s="138">
        <v>3200</v>
      </c>
      <c r="E9" s="40">
        <f t="shared" si="0"/>
        <v>3200</v>
      </c>
      <c r="F9" s="125"/>
    </row>
    <row r="10" spans="1:6" ht="30">
      <c r="A10" s="11" t="s">
        <v>154</v>
      </c>
      <c r="B10" s="54" t="s">
        <v>155</v>
      </c>
      <c r="C10" s="39">
        <v>1</v>
      </c>
      <c r="D10" s="138">
        <v>1800</v>
      </c>
      <c r="E10" s="40">
        <f t="shared" si="0"/>
        <v>1800</v>
      </c>
      <c r="F10" s="125"/>
    </row>
    <row r="11" spans="1:6" ht="30">
      <c r="A11" s="11" t="s">
        <v>156</v>
      </c>
      <c r="B11" s="54" t="s">
        <v>157</v>
      </c>
      <c r="C11" s="39">
        <v>15</v>
      </c>
      <c r="D11" s="138">
        <v>1100</v>
      </c>
      <c r="E11" s="40">
        <f t="shared" si="0"/>
        <v>16500</v>
      </c>
      <c r="F11" s="125"/>
    </row>
    <row r="12" spans="1:6">
      <c r="A12" s="11" t="s">
        <v>158</v>
      </c>
      <c r="B12" s="54" t="s">
        <v>159</v>
      </c>
      <c r="C12" s="39">
        <v>1</v>
      </c>
      <c r="D12" s="138">
        <v>3700</v>
      </c>
      <c r="E12" s="40">
        <f t="shared" si="0"/>
        <v>3700</v>
      </c>
      <c r="F12" s="125"/>
    </row>
    <row r="13" spans="1:6" ht="45">
      <c r="A13" s="11" t="s">
        <v>160</v>
      </c>
      <c r="B13" s="54" t="s">
        <v>56</v>
      </c>
      <c r="C13" s="39">
        <v>1</v>
      </c>
      <c r="D13" s="138">
        <v>9020</v>
      </c>
      <c r="E13" s="40">
        <f t="shared" si="0"/>
        <v>9020</v>
      </c>
      <c r="F13" s="125"/>
    </row>
    <row r="14" spans="1:6" ht="30">
      <c r="A14" s="11" t="s">
        <v>161</v>
      </c>
      <c r="B14" s="54" t="s">
        <v>162</v>
      </c>
      <c r="C14" s="39">
        <v>1</v>
      </c>
      <c r="D14" s="138">
        <v>7775</v>
      </c>
      <c r="E14" s="40">
        <f t="shared" si="0"/>
        <v>7775</v>
      </c>
      <c r="F14" s="125"/>
    </row>
    <row r="15" spans="1:6">
      <c r="A15" s="11" t="s">
        <v>24</v>
      </c>
      <c r="B15" s="16"/>
      <c r="C15" s="39"/>
      <c r="D15" s="138"/>
      <c r="E15" s="40"/>
      <c r="F15" s="125"/>
    </row>
    <row r="16" spans="1:6" ht="30">
      <c r="A16" s="18" t="s">
        <v>25</v>
      </c>
      <c r="B16" s="54" t="s">
        <v>1041</v>
      </c>
      <c r="C16" s="39">
        <v>1</v>
      </c>
      <c r="D16" s="138">
        <v>12000</v>
      </c>
      <c r="E16" s="40">
        <f t="shared" si="0"/>
        <v>12000</v>
      </c>
      <c r="F16" s="126"/>
    </row>
    <row r="17" spans="1:6">
      <c r="A17" s="11" t="s">
        <v>163</v>
      </c>
      <c r="B17" s="35" t="s">
        <v>164</v>
      </c>
      <c r="C17" s="39">
        <v>1</v>
      </c>
      <c r="D17" s="138">
        <v>3750</v>
      </c>
      <c r="E17" s="40">
        <f t="shared" si="0"/>
        <v>3750</v>
      </c>
      <c r="F17" s="125"/>
    </row>
    <row r="18" spans="1:6">
      <c r="A18" s="11" t="s">
        <v>52</v>
      </c>
      <c r="B18" s="16"/>
      <c r="C18" s="39"/>
      <c r="D18" s="138"/>
      <c r="E18" s="40"/>
      <c r="F18" s="125"/>
    </row>
    <row r="19" spans="1:6">
      <c r="A19" s="11" t="s">
        <v>16</v>
      </c>
      <c r="B19" s="16"/>
      <c r="C19" s="39"/>
      <c r="D19" s="138"/>
      <c r="E19" s="40"/>
      <c r="F19" s="125"/>
    </row>
    <row r="20" spans="1:6" ht="29.25" customHeight="1">
      <c r="A20" s="11" t="s">
        <v>152</v>
      </c>
      <c r="B20" s="54" t="s">
        <v>153</v>
      </c>
      <c r="C20" s="39">
        <v>1</v>
      </c>
      <c r="D20" s="138">
        <v>1943</v>
      </c>
      <c r="E20" s="40">
        <f t="shared" si="0"/>
        <v>1943</v>
      </c>
      <c r="F20" s="125"/>
    </row>
    <row r="21" spans="1:6">
      <c r="A21" s="11" t="s">
        <v>39</v>
      </c>
      <c r="B21" s="16"/>
      <c r="C21" s="39"/>
      <c r="D21" s="138"/>
      <c r="E21" s="40"/>
      <c r="F21" s="125"/>
    </row>
    <row r="22" spans="1:6">
      <c r="A22" s="11" t="s">
        <v>16</v>
      </c>
      <c r="B22" s="16"/>
      <c r="C22" s="39"/>
      <c r="D22" s="138"/>
      <c r="E22" s="40"/>
    </row>
    <row r="23" spans="1:6" ht="30">
      <c r="A23" s="11" t="s">
        <v>165</v>
      </c>
      <c r="B23" s="54" t="s">
        <v>62</v>
      </c>
      <c r="C23" s="39">
        <v>7</v>
      </c>
      <c r="D23" s="138">
        <v>2510</v>
      </c>
      <c r="E23" s="40">
        <f t="shared" si="0"/>
        <v>17570</v>
      </c>
    </row>
    <row r="24" spans="1:6">
      <c r="A24" s="11" t="s">
        <v>166</v>
      </c>
      <c r="B24" s="54" t="s">
        <v>64</v>
      </c>
      <c r="C24" s="39">
        <v>1</v>
      </c>
      <c r="D24" s="138">
        <v>12020</v>
      </c>
      <c r="E24" s="40">
        <f t="shared" si="0"/>
        <v>12020</v>
      </c>
    </row>
    <row r="25" spans="1:6">
      <c r="A25" s="11"/>
      <c r="B25" s="11" t="s">
        <v>1007</v>
      </c>
      <c r="C25" s="11"/>
      <c r="D25" s="11"/>
      <c r="E25" s="21">
        <f>SUM(E3:E24)</f>
        <v>105228</v>
      </c>
    </row>
  </sheetData>
  <customSheetViews>
    <customSheetView guid="{2AC1EAFE-55F5-48E8-8121-3164CD51F25E}">
      <selection activeCell="C21" sqref="C21"/>
      <pageMargins left="0.7" right="0.7" top="0.75" bottom="0.75" header="0.3" footer="0.3"/>
    </customSheetView>
    <customSheetView guid="{6DAA9C1B-36AB-4569-8373-154083942CBB}" topLeftCell="A28">
      <selection activeCell="B47" sqref="B47"/>
      <pageMargins left="0.7" right="0.7" top="0.75" bottom="0.75" header="0.3" footer="0.3"/>
    </customSheetView>
    <customSheetView guid="{97DD9573-DC11-434A-AAE9-AC7D3724C7C8}" showPageBreaks="1" topLeftCell="A13">
      <selection activeCell="C17" sqref="C17:C21"/>
      <pageMargins left="0.7" right="0.7" top="0.75" bottom="0.75" header="0.3" footer="0.3"/>
      <pageSetup paperSize="9" orientation="portrait" r:id="rId1"/>
    </customSheetView>
    <customSheetView guid="{4F951AFB-7D37-4856-A103-EE26E8391DCE}" topLeftCell="A13">
      <selection activeCell="C17" sqref="C17:C21"/>
      <pageMargins left="0.7" right="0.7" top="0.75" bottom="0.75" header="0.3" footer="0.3"/>
      <pageSetup paperSize="9" orientation="portrait" r:id="rId2"/>
    </customSheetView>
    <customSheetView guid="{96B61763-A3EC-4846-A7E2-1991A051E894}" topLeftCell="A28">
      <selection activeCell="I33" sqref="I33"/>
      <pageMargins left="0.7" right="0.7" top="0.75" bottom="0.75" header="0.3" footer="0.3"/>
      <pageSetup paperSize="9" orientation="portrait" r:id="rId3"/>
    </customSheetView>
    <customSheetView guid="{83A0E709-33FC-426A-85B0-961FE193E95B}" topLeftCell="A31">
      <selection activeCell="B54" sqref="B54"/>
      <pageMargins left="0.7" right="0.7" top="0.75" bottom="0.75" header="0.3" footer="0.3"/>
    </customSheetView>
    <customSheetView guid="{473FF729-6168-486A-B0F2-F03FF3B87848}" topLeftCell="A43">
      <selection activeCell="B48" sqref="B48"/>
      <pageMargins left="0.7" right="0.7" top="0.75" bottom="0.75" header="0.3" footer="0.3"/>
    </customSheetView>
    <customSheetView guid="{9CAF924E-FB22-4352-899B-CA2FA34568E5}" topLeftCell="A43">
      <selection activeCell="B48" sqref="B4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8"/>
  <sheetViews>
    <sheetView workbookViewId="0">
      <selection activeCell="B2" sqref="B2"/>
    </sheetView>
  </sheetViews>
  <sheetFormatPr defaultRowHeight="15"/>
  <cols>
    <col min="1" max="1" width="9.140625" customWidth="1"/>
    <col min="2" max="2" width="42" customWidth="1"/>
    <col min="4" max="4" width="11.85546875" customWidth="1"/>
    <col min="5" max="5" width="12.7109375" customWidth="1"/>
  </cols>
  <sheetData>
    <row r="1" spans="1:6">
      <c r="A1" s="17"/>
      <c r="B1" s="17"/>
      <c r="C1" s="17"/>
      <c r="D1" s="17"/>
      <c r="E1" s="17"/>
    </row>
    <row r="2" spans="1:6">
      <c r="A2" s="15" t="s">
        <v>3</v>
      </c>
      <c r="B2" s="15"/>
      <c r="C2" s="42" t="s">
        <v>998</v>
      </c>
      <c r="D2" s="43" t="s">
        <v>996</v>
      </c>
      <c r="E2" s="43" t="s">
        <v>999</v>
      </c>
    </row>
    <row r="3" spans="1:6">
      <c r="A3" s="11" t="s">
        <v>17</v>
      </c>
      <c r="B3" s="16"/>
      <c r="C3" s="39"/>
      <c r="D3" s="40"/>
      <c r="E3" s="40"/>
    </row>
    <row r="4" spans="1:6">
      <c r="A4" s="11" t="s">
        <v>16</v>
      </c>
      <c r="B4" s="16"/>
      <c r="C4" s="39"/>
      <c r="D4" s="40"/>
      <c r="E4" s="40"/>
    </row>
    <row r="5" spans="1:6" ht="30">
      <c r="A5" s="11" t="s">
        <v>18</v>
      </c>
      <c r="B5" s="54" t="s">
        <v>1070</v>
      </c>
      <c r="C5" s="39">
        <v>1</v>
      </c>
      <c r="D5" s="40">
        <v>50200</v>
      </c>
      <c r="E5" s="40">
        <f t="shared" ref="E5:E17" si="0">D5*C5</f>
        <v>50200</v>
      </c>
      <c r="F5" s="125"/>
    </row>
    <row r="6" spans="1:6" ht="30">
      <c r="A6" s="11" t="s">
        <v>19</v>
      </c>
      <c r="B6" s="54" t="s">
        <v>1035</v>
      </c>
      <c r="C6" s="39">
        <v>1</v>
      </c>
      <c r="D6" s="40">
        <v>12100</v>
      </c>
      <c r="E6" s="40">
        <f t="shared" si="0"/>
        <v>12100</v>
      </c>
      <c r="F6" s="125"/>
    </row>
    <row r="7" spans="1:6">
      <c r="A7" s="11" t="s">
        <v>21</v>
      </c>
      <c r="B7" s="16"/>
      <c r="C7" s="39"/>
      <c r="D7" s="40"/>
      <c r="E7" s="40"/>
      <c r="F7" s="125"/>
    </row>
    <row r="8" spans="1:6">
      <c r="A8" s="11" t="s">
        <v>16</v>
      </c>
      <c r="B8" s="16"/>
      <c r="C8" s="39"/>
      <c r="D8" s="40"/>
      <c r="E8" s="40"/>
      <c r="F8" s="125"/>
    </row>
    <row r="9" spans="1:6" ht="30">
      <c r="A9" s="18" t="s">
        <v>22</v>
      </c>
      <c r="B9" s="54" t="s">
        <v>1061</v>
      </c>
      <c r="C9" s="39">
        <v>1</v>
      </c>
      <c r="D9" s="40">
        <v>5510</v>
      </c>
      <c r="E9" s="40">
        <f t="shared" si="0"/>
        <v>5510</v>
      </c>
      <c r="F9" s="125"/>
    </row>
    <row r="10" spans="1:6" s="12" customFormat="1" ht="30">
      <c r="A10" s="20" t="s">
        <v>167</v>
      </c>
      <c r="B10" s="54" t="s">
        <v>168</v>
      </c>
      <c r="C10" s="36">
        <v>1</v>
      </c>
      <c r="D10" s="44">
        <v>2200</v>
      </c>
      <c r="E10" s="44">
        <f t="shared" si="0"/>
        <v>2200</v>
      </c>
      <c r="F10" s="127"/>
    </row>
    <row r="11" spans="1:6" ht="30">
      <c r="A11" s="11" t="s">
        <v>169</v>
      </c>
      <c r="B11" s="54" t="s">
        <v>170</v>
      </c>
      <c r="C11" s="39">
        <v>15</v>
      </c>
      <c r="D11" s="40">
        <v>8165</v>
      </c>
      <c r="E11" s="40">
        <f t="shared" si="0"/>
        <v>122475</v>
      </c>
      <c r="F11" s="139"/>
    </row>
    <row r="12" spans="1:6" ht="30">
      <c r="A12" s="11" t="s">
        <v>171</v>
      </c>
      <c r="B12" s="54" t="s">
        <v>172</v>
      </c>
      <c r="C12" s="39">
        <v>15</v>
      </c>
      <c r="D12" s="40">
        <v>1650</v>
      </c>
      <c r="E12" s="40">
        <f t="shared" si="0"/>
        <v>24750</v>
      </c>
      <c r="F12" s="125"/>
    </row>
    <row r="13" spans="1:6">
      <c r="A13" s="11" t="s">
        <v>173</v>
      </c>
      <c r="B13" s="54" t="s">
        <v>174</v>
      </c>
      <c r="C13" s="39">
        <v>15</v>
      </c>
      <c r="D13" s="40">
        <v>70</v>
      </c>
      <c r="E13" s="40">
        <f t="shared" si="0"/>
        <v>1050</v>
      </c>
      <c r="F13" s="125"/>
    </row>
    <row r="14" spans="1:6" ht="30">
      <c r="A14" s="11" t="s">
        <v>175</v>
      </c>
      <c r="B14" s="54" t="s">
        <v>176</v>
      </c>
      <c r="C14" s="39">
        <v>15</v>
      </c>
      <c r="D14" s="40">
        <v>4970</v>
      </c>
      <c r="E14" s="40">
        <f t="shared" si="0"/>
        <v>74550</v>
      </c>
      <c r="F14" s="125"/>
    </row>
    <row r="15" spans="1:6">
      <c r="A15" s="11" t="s">
        <v>24</v>
      </c>
      <c r="B15" s="16"/>
      <c r="C15" s="39"/>
      <c r="D15" s="40"/>
      <c r="E15" s="40"/>
      <c r="F15" s="125"/>
    </row>
    <row r="16" spans="1:6" ht="30">
      <c r="A16" s="18" t="s">
        <v>25</v>
      </c>
      <c r="B16" s="54" t="s">
        <v>1036</v>
      </c>
      <c r="C16" s="39">
        <v>1</v>
      </c>
      <c r="D16" s="40">
        <v>20900</v>
      </c>
      <c r="E16" s="40">
        <f t="shared" si="0"/>
        <v>20900</v>
      </c>
      <c r="F16" s="125"/>
    </row>
    <row r="17" spans="1:6" s="34" customFormat="1" ht="30">
      <c r="A17" s="11" t="s">
        <v>177</v>
      </c>
      <c r="B17" s="54" t="s">
        <v>178</v>
      </c>
      <c r="C17" s="39">
        <v>1</v>
      </c>
      <c r="D17" s="40">
        <v>25074</v>
      </c>
      <c r="E17" s="40">
        <f t="shared" si="0"/>
        <v>25074</v>
      </c>
      <c r="F17" s="125"/>
    </row>
    <row r="18" spans="1:6">
      <c r="A18" s="2"/>
      <c r="B18" s="2" t="s">
        <v>1008</v>
      </c>
      <c r="C18" s="2"/>
      <c r="D18" s="2"/>
      <c r="E18" s="13">
        <f>SUM(E3:E17)</f>
        <v>338809</v>
      </c>
    </row>
  </sheetData>
  <customSheetViews>
    <customSheetView guid="{2AC1EAFE-55F5-48E8-8121-3164CD51F25E}" topLeftCell="A16">
      <selection activeCell="C33" sqref="C33"/>
      <pageMargins left="0.7" right="0.7" top="0.75" bottom="0.75" header="0.3" footer="0.3"/>
    </customSheetView>
    <customSheetView guid="{6DAA9C1B-36AB-4569-8373-154083942CBB}" topLeftCell="A25">
      <selection activeCell="C36" sqref="C36"/>
      <pageMargins left="0.7" right="0.7" top="0.75" bottom="0.75" header="0.3" footer="0.3"/>
    </customSheetView>
    <customSheetView guid="{97DD9573-DC11-434A-AAE9-AC7D3724C7C8}" showPageBreaks="1" topLeftCell="A19">
      <selection activeCell="C19" sqref="C19:C21"/>
      <pageMargins left="0.7" right="0.7" top="0.75" bottom="0.75" header="0.3" footer="0.3"/>
      <pageSetup paperSize="9" orientation="portrait" r:id="rId1"/>
    </customSheetView>
    <customSheetView guid="{4F951AFB-7D37-4856-A103-EE26E8391DCE}" topLeftCell="A19">
      <selection activeCell="C19" sqref="C19:C21"/>
      <pageMargins left="0.7" right="0.7" top="0.75" bottom="0.75" header="0.3" footer="0.3"/>
      <pageSetup paperSize="9" orientation="portrait" r:id="rId2"/>
    </customSheetView>
    <customSheetView guid="{96B61763-A3EC-4846-A7E2-1991A051E894}" topLeftCell="A10">
      <selection activeCell="B32" sqref="B32"/>
      <pageMargins left="0.7" right="0.7" top="0.75" bottom="0.75" header="0.3" footer="0.3"/>
      <pageSetup paperSize="9" orientation="portrait" r:id="rId3"/>
    </customSheetView>
    <customSheetView guid="{83A0E709-33FC-426A-85B0-961FE193E95B}" topLeftCell="A11">
      <selection activeCell="E39" sqref="E39"/>
      <pageMargins left="0.7" right="0.7" top="0.75" bottom="0.75" header="0.3" footer="0.3"/>
    </customSheetView>
    <customSheetView guid="{473FF729-6168-486A-B0F2-F03FF3B87848}" topLeftCell="A28">
      <selection activeCell="B32" sqref="B32"/>
      <pageMargins left="0.7" right="0.7" top="0.75" bottom="0.75" header="0.3" footer="0.3"/>
    </customSheetView>
    <customSheetView guid="{9CAF924E-FB22-4352-899B-CA2FA34568E5}" topLeftCell="A28">
      <selection activeCell="B32" sqref="B3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42"/>
  <sheetViews>
    <sheetView workbookViewId="0">
      <selection activeCell="B6" sqref="B6"/>
    </sheetView>
  </sheetViews>
  <sheetFormatPr defaultRowHeight="15"/>
  <cols>
    <col min="1" max="1" width="9.140625" style="17" customWidth="1"/>
    <col min="2" max="2" width="47.42578125" style="17" customWidth="1"/>
    <col min="3" max="3" width="9.140625" style="17"/>
    <col min="4" max="4" width="10.42578125" style="17" customWidth="1"/>
    <col min="5" max="5" width="13.28515625" style="17" customWidth="1"/>
  </cols>
  <sheetData>
    <row r="2" spans="1:6">
      <c r="A2" s="15" t="s">
        <v>4</v>
      </c>
      <c r="B2" s="15"/>
      <c r="C2" s="42" t="s">
        <v>998</v>
      </c>
      <c r="D2" s="43" t="s">
        <v>996</v>
      </c>
      <c r="E2" s="43" t="s">
        <v>999</v>
      </c>
    </row>
    <row r="3" spans="1:6">
      <c r="A3" s="11" t="s">
        <v>17</v>
      </c>
      <c r="B3" s="16"/>
      <c r="C3" s="16"/>
      <c r="D3" s="10"/>
      <c r="E3" s="10"/>
    </row>
    <row r="4" spans="1:6">
      <c r="A4" s="11" t="s">
        <v>16</v>
      </c>
      <c r="B4" s="16"/>
      <c r="C4" s="16"/>
      <c r="D4" s="49"/>
      <c r="E4" s="10"/>
    </row>
    <row r="5" spans="1:6" s="34" customFormat="1" ht="18.75" customHeight="1">
      <c r="A5" s="11" t="s">
        <v>18</v>
      </c>
      <c r="B5" s="35" t="s">
        <v>1071</v>
      </c>
      <c r="C5" s="16">
        <v>1</v>
      </c>
      <c r="D5" s="49">
        <v>79860</v>
      </c>
      <c r="E5" s="10">
        <f t="shared" ref="E5:E41" si="0">D5*C5</f>
        <v>79860</v>
      </c>
      <c r="F5" s="125"/>
    </row>
    <row r="6" spans="1:6">
      <c r="A6" s="11" t="s">
        <v>19</v>
      </c>
      <c r="B6" s="35" t="s">
        <v>1032</v>
      </c>
      <c r="C6" s="16">
        <v>1</v>
      </c>
      <c r="D6" s="49">
        <v>3300</v>
      </c>
      <c r="E6" s="10">
        <f t="shared" si="0"/>
        <v>3300</v>
      </c>
      <c r="F6" s="125"/>
    </row>
    <row r="7" spans="1:6">
      <c r="A7" s="11" t="s">
        <v>21</v>
      </c>
      <c r="B7" s="16"/>
      <c r="C7" s="16"/>
      <c r="D7" s="49"/>
      <c r="E7" s="10"/>
      <c r="F7" s="125"/>
    </row>
    <row r="8" spans="1:6">
      <c r="A8" s="11" t="s">
        <v>16</v>
      </c>
      <c r="B8" s="16"/>
      <c r="C8" s="16"/>
      <c r="D8" s="49"/>
      <c r="E8" s="10"/>
      <c r="F8" s="125"/>
    </row>
    <row r="9" spans="1:6" ht="30">
      <c r="A9" s="18" t="s">
        <v>22</v>
      </c>
      <c r="B9" s="54" t="s">
        <v>1034</v>
      </c>
      <c r="C9" s="16">
        <v>1</v>
      </c>
      <c r="D9" s="49">
        <v>3200</v>
      </c>
      <c r="E9" s="10">
        <f t="shared" si="0"/>
        <v>3200</v>
      </c>
      <c r="F9" s="125"/>
    </row>
    <row r="10" spans="1:6">
      <c r="A10" s="11" t="s">
        <v>218</v>
      </c>
      <c r="B10" s="35" t="s">
        <v>219</v>
      </c>
      <c r="C10" s="16">
        <v>1</v>
      </c>
      <c r="D10" s="49">
        <v>1240</v>
      </c>
      <c r="E10" s="10">
        <f t="shared" si="0"/>
        <v>1240</v>
      </c>
      <c r="F10" s="125"/>
    </row>
    <row r="11" spans="1:6">
      <c r="A11" s="11" t="s">
        <v>220</v>
      </c>
      <c r="B11" s="35" t="s">
        <v>221</v>
      </c>
      <c r="C11" s="37">
        <v>15</v>
      </c>
      <c r="D11" s="49">
        <v>8500</v>
      </c>
      <c r="E11" s="10">
        <f t="shared" si="0"/>
        <v>127500</v>
      </c>
      <c r="F11" s="125"/>
    </row>
    <row r="12" spans="1:6">
      <c r="A12" s="11" t="s">
        <v>24</v>
      </c>
      <c r="B12" s="16"/>
      <c r="C12" s="16"/>
      <c r="D12" s="49"/>
      <c r="E12" s="10"/>
      <c r="F12" s="125"/>
    </row>
    <row r="13" spans="1:6" ht="30">
      <c r="A13" s="18" t="s">
        <v>25</v>
      </c>
      <c r="B13" s="54" t="s">
        <v>1033</v>
      </c>
      <c r="C13" s="16">
        <v>1</v>
      </c>
      <c r="D13" s="49">
        <v>19440</v>
      </c>
      <c r="E13" s="10">
        <f t="shared" si="0"/>
        <v>19440</v>
      </c>
      <c r="F13" s="125"/>
    </row>
    <row r="14" spans="1:6">
      <c r="A14" s="11" t="s">
        <v>222</v>
      </c>
      <c r="B14" s="35" t="s">
        <v>223</v>
      </c>
      <c r="C14" s="16">
        <v>1</v>
      </c>
      <c r="D14" s="49">
        <v>30940</v>
      </c>
      <c r="E14" s="10">
        <f t="shared" si="0"/>
        <v>30940</v>
      </c>
      <c r="F14" s="125"/>
    </row>
    <row r="15" spans="1:6">
      <c r="A15" s="11" t="s">
        <v>67</v>
      </c>
      <c r="B15" s="16"/>
      <c r="C15" s="16"/>
      <c r="D15" s="49"/>
      <c r="E15" s="10"/>
      <c r="F15" s="125"/>
    </row>
    <row r="16" spans="1:6">
      <c r="A16" s="11" t="s">
        <v>16</v>
      </c>
      <c r="B16" s="16"/>
      <c r="C16" s="16"/>
      <c r="D16" s="49"/>
      <c r="E16" s="10"/>
      <c r="F16" s="125"/>
    </row>
    <row r="17" spans="1:6" ht="30">
      <c r="A17" s="11" t="s">
        <v>179</v>
      </c>
      <c r="B17" s="54" t="s">
        <v>180</v>
      </c>
      <c r="C17" s="16">
        <v>1</v>
      </c>
      <c r="D17" s="49">
        <v>6700</v>
      </c>
      <c r="E17" s="10">
        <f t="shared" si="0"/>
        <v>6700</v>
      </c>
      <c r="F17" s="125"/>
    </row>
    <row r="18" spans="1:6">
      <c r="A18" s="11" t="s">
        <v>181</v>
      </c>
      <c r="B18" s="35" t="s">
        <v>182</v>
      </c>
      <c r="C18" s="16">
        <v>1</v>
      </c>
      <c r="D18" s="138">
        <v>58000</v>
      </c>
      <c r="E18" s="10">
        <f t="shared" si="0"/>
        <v>58000</v>
      </c>
      <c r="F18" s="125"/>
    </row>
    <row r="19" spans="1:6">
      <c r="A19" s="11" t="s">
        <v>183</v>
      </c>
      <c r="B19" s="35" t="s">
        <v>184</v>
      </c>
      <c r="C19" s="16">
        <v>1</v>
      </c>
      <c r="D19" s="49">
        <v>2540</v>
      </c>
      <c r="E19" s="10">
        <f t="shared" si="0"/>
        <v>2540</v>
      </c>
      <c r="F19" s="125"/>
    </row>
    <row r="20" spans="1:6">
      <c r="A20" s="11" t="s">
        <v>185</v>
      </c>
      <c r="B20" s="35" t="s">
        <v>186</v>
      </c>
      <c r="C20" s="16">
        <v>1</v>
      </c>
      <c r="D20" s="49">
        <v>620</v>
      </c>
      <c r="E20" s="10">
        <f t="shared" si="0"/>
        <v>620</v>
      </c>
      <c r="F20" s="125"/>
    </row>
    <row r="21" spans="1:6">
      <c r="A21" s="11" t="s">
        <v>187</v>
      </c>
      <c r="B21" s="35" t="s">
        <v>188</v>
      </c>
      <c r="C21" s="16">
        <v>1</v>
      </c>
      <c r="D21" s="49">
        <v>540</v>
      </c>
      <c r="E21" s="10">
        <f t="shared" si="0"/>
        <v>540</v>
      </c>
      <c r="F21" s="125"/>
    </row>
    <row r="22" spans="1:6">
      <c r="A22" s="11" t="s">
        <v>189</v>
      </c>
      <c r="B22" s="35" t="s">
        <v>190</v>
      </c>
      <c r="C22" s="16">
        <v>1</v>
      </c>
      <c r="D22" s="49">
        <v>128091</v>
      </c>
      <c r="E22" s="10">
        <f t="shared" si="0"/>
        <v>128091</v>
      </c>
      <c r="F22" s="125"/>
    </row>
    <row r="23" spans="1:6">
      <c r="A23" s="11" t="s">
        <v>191</v>
      </c>
      <c r="B23" s="16"/>
      <c r="C23" s="16"/>
      <c r="D23" s="49"/>
      <c r="E23" s="10"/>
      <c r="F23" s="125"/>
    </row>
    <row r="24" spans="1:6">
      <c r="A24" s="11" t="s">
        <v>16</v>
      </c>
      <c r="B24" s="16"/>
      <c r="C24" s="16"/>
      <c r="D24" s="49"/>
      <c r="E24" s="10"/>
      <c r="F24" s="125"/>
    </row>
    <row r="25" spans="1:6">
      <c r="A25" s="11" t="s">
        <v>192</v>
      </c>
      <c r="B25" s="35" t="s">
        <v>193</v>
      </c>
      <c r="C25" s="16">
        <v>15</v>
      </c>
      <c r="D25" s="49">
        <v>560</v>
      </c>
      <c r="E25" s="10">
        <f t="shared" si="0"/>
        <v>8400</v>
      </c>
      <c r="F25" s="125"/>
    </row>
    <row r="26" spans="1:6">
      <c r="A26" s="11" t="s">
        <v>194</v>
      </c>
      <c r="B26" s="35" t="s">
        <v>195</v>
      </c>
      <c r="C26" s="16">
        <v>5</v>
      </c>
      <c r="D26" s="49">
        <v>850</v>
      </c>
      <c r="E26" s="10">
        <f t="shared" si="0"/>
        <v>4250</v>
      </c>
      <c r="F26" s="125"/>
    </row>
    <row r="27" spans="1:6" ht="30">
      <c r="A27" s="11" t="s">
        <v>196</v>
      </c>
      <c r="B27" s="54" t="s">
        <v>197</v>
      </c>
      <c r="C27" s="16">
        <v>1</v>
      </c>
      <c r="D27" s="138">
        <v>94300</v>
      </c>
      <c r="E27" s="40">
        <f t="shared" si="0"/>
        <v>94300</v>
      </c>
      <c r="F27" s="139"/>
    </row>
    <row r="28" spans="1:6">
      <c r="A28" s="11" t="s">
        <v>106</v>
      </c>
      <c r="B28" s="16"/>
      <c r="C28" s="16"/>
      <c r="D28" s="49"/>
      <c r="E28" s="10"/>
    </row>
    <row r="29" spans="1:6">
      <c r="A29" s="11" t="s">
        <v>16</v>
      </c>
      <c r="B29" s="16"/>
      <c r="C29" s="16"/>
      <c r="D29" s="49"/>
      <c r="E29" s="10"/>
    </row>
    <row r="30" spans="1:6" ht="30">
      <c r="A30" s="11" t="s">
        <v>198</v>
      </c>
      <c r="B30" s="54" t="s">
        <v>199</v>
      </c>
      <c r="C30" s="16">
        <v>1</v>
      </c>
      <c r="D30" s="49">
        <v>8350</v>
      </c>
      <c r="E30" s="10">
        <f t="shared" si="0"/>
        <v>8350</v>
      </c>
      <c r="F30" s="125"/>
    </row>
    <row r="31" spans="1:6">
      <c r="A31" s="11" t="s">
        <v>70</v>
      </c>
      <c r="B31" s="16"/>
      <c r="C31" s="16"/>
      <c r="D31" s="49"/>
      <c r="E31" s="10"/>
      <c r="F31" s="125"/>
    </row>
    <row r="32" spans="1:6">
      <c r="A32" s="11" t="s">
        <v>16</v>
      </c>
      <c r="B32" s="16"/>
      <c r="C32" s="16"/>
      <c r="D32" s="49"/>
      <c r="E32" s="10"/>
      <c r="F32" s="125"/>
    </row>
    <row r="33" spans="1:6">
      <c r="A33" s="11" t="s">
        <v>200</v>
      </c>
      <c r="B33" s="35" t="s">
        <v>201</v>
      </c>
      <c r="C33" s="16">
        <v>1</v>
      </c>
      <c r="D33" s="49">
        <v>740</v>
      </c>
      <c r="E33" s="10">
        <f t="shared" si="0"/>
        <v>740</v>
      </c>
      <c r="F33" s="125"/>
    </row>
    <row r="34" spans="1:6">
      <c r="A34" s="11" t="s">
        <v>202</v>
      </c>
      <c r="B34" s="35" t="s">
        <v>203</v>
      </c>
      <c r="C34" s="16">
        <v>1</v>
      </c>
      <c r="D34" s="49">
        <v>740</v>
      </c>
      <c r="E34" s="10">
        <f t="shared" si="0"/>
        <v>740</v>
      </c>
      <c r="F34" s="125"/>
    </row>
    <row r="35" spans="1:6">
      <c r="A35" s="11" t="s">
        <v>204</v>
      </c>
      <c r="B35" s="35" t="s">
        <v>205</v>
      </c>
      <c r="C35" s="16">
        <v>1</v>
      </c>
      <c r="D35" s="49">
        <v>2100</v>
      </c>
      <c r="E35" s="10">
        <f t="shared" si="0"/>
        <v>2100</v>
      </c>
      <c r="F35" s="125"/>
    </row>
    <row r="36" spans="1:6">
      <c r="A36" s="11" t="s">
        <v>206</v>
      </c>
      <c r="B36" s="35" t="s">
        <v>207</v>
      </c>
      <c r="C36" s="16">
        <v>1</v>
      </c>
      <c r="D36" s="49">
        <v>4120</v>
      </c>
      <c r="E36" s="10">
        <f t="shared" si="0"/>
        <v>4120</v>
      </c>
      <c r="F36" s="125"/>
    </row>
    <row r="37" spans="1:6" ht="30">
      <c r="A37" s="11" t="s">
        <v>208</v>
      </c>
      <c r="B37" s="54" t="s">
        <v>209</v>
      </c>
      <c r="C37" s="16">
        <v>1</v>
      </c>
      <c r="D37" s="49">
        <v>3260</v>
      </c>
      <c r="E37" s="10">
        <f t="shared" si="0"/>
        <v>3260</v>
      </c>
      <c r="F37" s="125"/>
    </row>
    <row r="38" spans="1:6">
      <c r="A38" s="11" t="s">
        <v>210</v>
      </c>
      <c r="B38" s="35" t="s">
        <v>211</v>
      </c>
      <c r="C38" s="16">
        <v>1</v>
      </c>
      <c r="D38" s="49">
        <v>3900</v>
      </c>
      <c r="E38" s="10">
        <f t="shared" si="0"/>
        <v>3900</v>
      </c>
      <c r="F38" s="125"/>
    </row>
    <row r="39" spans="1:6">
      <c r="A39" s="11" t="s">
        <v>212</v>
      </c>
      <c r="B39" s="35" t="s">
        <v>213</v>
      </c>
      <c r="C39" s="16">
        <v>1</v>
      </c>
      <c r="D39" s="49">
        <v>3900</v>
      </c>
      <c r="E39" s="10">
        <f t="shared" si="0"/>
        <v>3900</v>
      </c>
      <c r="F39" s="125"/>
    </row>
    <row r="40" spans="1:6">
      <c r="A40" s="11" t="s">
        <v>214</v>
      </c>
      <c r="B40" s="35" t="s">
        <v>215</v>
      </c>
      <c r="C40" s="16">
        <v>1</v>
      </c>
      <c r="D40" s="10">
        <v>3900</v>
      </c>
      <c r="E40" s="10">
        <f t="shared" si="0"/>
        <v>3900</v>
      </c>
      <c r="F40" s="125"/>
    </row>
    <row r="41" spans="1:6">
      <c r="A41" s="11" t="s">
        <v>216</v>
      </c>
      <c r="B41" s="35" t="s">
        <v>217</v>
      </c>
      <c r="C41" s="16">
        <v>1</v>
      </c>
      <c r="D41" s="10">
        <v>3445</v>
      </c>
      <c r="E41" s="10">
        <f t="shared" si="0"/>
        <v>3445</v>
      </c>
      <c r="F41" s="125"/>
    </row>
    <row r="42" spans="1:6">
      <c r="A42" s="11"/>
      <c r="B42" s="11" t="s">
        <v>1009</v>
      </c>
      <c r="C42" s="11"/>
      <c r="D42" s="11"/>
      <c r="E42" s="21">
        <f>SUM(E3:E41)</f>
        <v>603376</v>
      </c>
    </row>
  </sheetData>
  <customSheetViews>
    <customSheetView guid="{2AC1EAFE-55F5-48E8-8121-3164CD51F25E}" topLeftCell="A37">
      <selection activeCell="C49" sqref="C49"/>
      <pageMargins left="0.7" right="0.7" top="0.75" bottom="0.75" header="0.3" footer="0.3"/>
    </customSheetView>
    <customSheetView guid="{6DAA9C1B-36AB-4569-8373-154083942CBB}" topLeftCell="A46">
      <selection activeCell="B55" sqref="B55:B56"/>
      <pageMargins left="0.7" right="0.7" top="0.75" bottom="0.75" header="0.3" footer="0.3"/>
    </customSheetView>
    <customSheetView guid="{97DD9573-DC11-434A-AAE9-AC7D3724C7C8}" showPageBreaks="1" topLeftCell="A28">
      <selection activeCell="G14" sqref="G14"/>
      <pageMargins left="0.7" right="0.7" top="0.75" bottom="0.75" header="0.3" footer="0.3"/>
      <pageSetup paperSize="9" orientation="portrait" r:id="rId1"/>
    </customSheetView>
    <customSheetView guid="{4F951AFB-7D37-4856-A103-EE26E8391DCE}">
      <selection activeCell="G14" sqref="G14"/>
      <pageMargins left="0.7" right="0.7" top="0.75" bottom="0.75" header="0.3" footer="0.3"/>
      <pageSetup paperSize="9" orientation="portrait" r:id="rId2"/>
    </customSheetView>
    <customSheetView guid="{96B61763-A3EC-4846-A7E2-1991A051E894}" topLeftCell="A13">
      <selection activeCell="B32" sqref="B32"/>
      <pageMargins left="0.7" right="0.7" top="0.75" bottom="0.75" header="0.3" footer="0.3"/>
      <pageSetup paperSize="9" orientation="portrait" r:id="rId3"/>
    </customSheetView>
    <customSheetView guid="{83A0E709-33FC-426A-85B0-961FE193E95B}" topLeftCell="A27">
      <selection activeCell="B64" sqref="B64"/>
      <pageMargins left="0.7" right="0.7" top="0.75" bottom="0.75" header="0.3" footer="0.3"/>
    </customSheetView>
    <customSheetView guid="{473FF729-6168-486A-B0F2-F03FF3B87848}" topLeftCell="A49">
      <selection activeCell="D49" sqref="D49"/>
      <pageMargins left="0.7" right="0.7" top="0.75" bottom="0.75" header="0.3" footer="0.3"/>
    </customSheetView>
    <customSheetView guid="{9CAF924E-FB22-4352-899B-CA2FA34568E5}" topLeftCell="A49">
      <selection activeCell="D49" sqref="D49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Приказ 465</vt:lpstr>
      <vt:lpstr>Психолог</vt:lpstr>
      <vt:lpstr>П1 Нач кл.</vt:lpstr>
      <vt:lpstr>П3 Проект</vt:lpstr>
      <vt:lpstr>П7 Игровая</vt:lpstr>
      <vt:lpstr>П8 Рус.яз и лит</vt:lpstr>
      <vt:lpstr>П9 Ин.яз</vt:lpstr>
      <vt:lpstr>П10 Ист</vt:lpstr>
      <vt:lpstr>П11 Геогр</vt:lpstr>
      <vt:lpstr>П12 ИЗО</vt:lpstr>
      <vt:lpstr>П13 Музыка</vt:lpstr>
      <vt:lpstr>П14 Физика</vt:lpstr>
      <vt:lpstr>П15 Химия</vt:lpstr>
      <vt:lpstr>П16 Био и экол</vt:lpstr>
      <vt:lpstr>П17 Естеств</vt:lpstr>
      <vt:lpstr>П18 Астрон</vt:lpstr>
      <vt:lpstr>П19 Матем</vt:lpstr>
      <vt:lpstr>П20 Информ</vt:lpstr>
      <vt:lpstr>П22 Технол</vt:lpstr>
      <vt:lpstr>П23 ОБЖ</vt:lpstr>
      <vt:lpstr>П24 ПРОФ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Чистякова Галина Владимировна</dc:creator>
  <cp:lastModifiedBy>8*8*8*8</cp:lastModifiedBy>
  <cp:lastPrinted>2020-01-21T08:14:42Z</cp:lastPrinted>
  <dcterms:created xsi:type="dcterms:W3CDTF">2020-01-14T07:30:55Z</dcterms:created>
  <dcterms:modified xsi:type="dcterms:W3CDTF">2021-09-03T13:24:42Z</dcterms:modified>
</cp:coreProperties>
</file>